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" sheetId="1" r:id="rId1"/>
    <sheet name="支出预算分科目明细表" sheetId="2" r:id="rId2"/>
    <sheet name="财政拨款支出预算分科目明细表" sheetId="3" r:id="rId3"/>
  </sheets>
  <definedNames/>
  <calcPr fullCalcOnLoad="1"/>
</workbook>
</file>

<file path=xl/sharedStrings.xml><?xml version="1.0" encoding="utf-8"?>
<sst xmlns="http://schemas.openxmlformats.org/spreadsheetml/2006/main" count="288" uniqueCount="101">
  <si>
    <t>预算01表</t>
  </si>
  <si>
    <t>收支预算总表</t>
  </si>
  <si>
    <t>填报单位：[301001]信丰县民政局</t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</si>
  <si>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</si>
  <si>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</si>
  <si>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</si>
  <si>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</si>
  <si>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</si>
  <si>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</si>
  <si>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</si>
  <si>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</si>
  <si>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</si>
  <si>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   （一）一般公共预算收入</t>
  </si>
  <si>
    <t xml:space="preserve">   工资福利支出</t>
  </si>
  <si>
    <t xml:space="preserve">   （二）政府性基金预算收入</t>
  </si>
  <si>
    <t xml:space="preserve">   商品和服务支出</t>
  </si>
  <si>
    <t xml:space="preserve">   （三）国有资本经营预算收入</t>
  </si>
  <si>
    <t xml:space="preserve">   对个人和家庭的补助</t>
  </si>
  <si>
    <t>二、教育收费资金收入</t>
  </si>
  <si>
    <t xml:space="preserve">   资本性支出</t>
  </si>
  <si>
    <t>三、事业收入</t>
  </si>
  <si>
    <t>二、项目支出</t>
  </si>
  <si>
    <t>四、事业单位经营收入</t>
  </si>
  <si>
    <t>五、其他收入</t>
  </si>
  <si>
    <t>六、附属单位上缴收入</t>
  </si>
  <si>
    <t>七、上级补助收入</t>
  </si>
  <si>
    <t xml:space="preserve"> 债务利息及费用支出</t>
  </si>
  <si>
    <t xml:space="preserve">   资本性支出(基本建设)</t>
  </si>
  <si>
    <t xml:space="preserve">   对企业补助</t>
  </si>
  <si>
    <t xml:space="preserve">   其他相关支出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</si>
  <si>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</si>
  <si>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</si>
  <si>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</si>
  <si>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</si>
  <si>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</si>
  <si>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财政拨款结转（结余）</t>
  </si>
  <si>
    <t xml:space="preserve">   其他资金结转（结余）</t>
  </si>
  <si>
    <t>收入总计</t>
  </si>
  <si>
    <t>支出总计</t>
  </si>
  <si>
    <t>预算02表</t>
  </si>
  <si>
    <t>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</si>
  <si>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</si>
  <si>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</si>
  <si>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</si>
  <si>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</si>
  <si>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</si>
  <si>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</si>
  <si>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</si>
  <si>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</si>
  <si>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</si>
  <si>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</si>
  <si>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</si>
  <si>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</si>
  <si>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</si>
  <si>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</si>
  <si>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资本性支出(基本建设)</t>
  </si>
  <si>
    <t>对企业补助</t>
  </si>
  <si>
    <t>其他支出</t>
  </si>
  <si>
    <t>**</t>
  </si>
  <si>
    <t/>
  </si>
  <si>
    <t>208</t>
  </si>
  <si>
    <t>02</t>
  </si>
  <si>
    <t>01</t>
  </si>
  <si>
    <t>行政运行</t>
  </si>
  <si>
    <t>一般行政管理事务</t>
  </si>
  <si>
    <t>07</t>
  </si>
  <si>
    <t>行政区划和地名管理</t>
  </si>
  <si>
    <t>08</t>
  </si>
  <si>
    <t>基层政权建设和社区治理</t>
  </si>
  <si>
    <t>05</t>
  </si>
  <si>
    <t>机关事业单位基本养老保险缴费支出</t>
  </si>
  <si>
    <t>10</t>
  </si>
  <si>
    <t>儿童福利</t>
  </si>
  <si>
    <t>老年福利</t>
  </si>
  <si>
    <t>04</t>
  </si>
  <si>
    <t>殡葬</t>
  </si>
  <si>
    <t>06</t>
  </si>
  <si>
    <t>养老服务</t>
  </si>
  <si>
    <t>11</t>
  </si>
  <si>
    <t>残疾人生活和护理补贴</t>
  </si>
  <si>
    <t>19</t>
  </si>
  <si>
    <t>城市最低生活保障金支出</t>
  </si>
  <si>
    <t>农村最低生活保障金支出</t>
  </si>
  <si>
    <t>20</t>
  </si>
  <si>
    <t>临时救助支出</t>
  </si>
  <si>
    <t>流浪乞讨人员救助支出</t>
  </si>
  <si>
    <t>21</t>
  </si>
  <si>
    <t>城市特困人员救助供养支出</t>
  </si>
  <si>
    <t>农村特困人员救助供养支出</t>
  </si>
  <si>
    <t>99</t>
  </si>
  <si>
    <t>其他社会保障和就业支出</t>
  </si>
  <si>
    <t>210</t>
  </si>
  <si>
    <t>行政单位医疗</t>
  </si>
  <si>
    <t>03</t>
  </si>
  <si>
    <t>公务员医疗补助</t>
  </si>
  <si>
    <t>16</t>
  </si>
  <si>
    <t>老龄卫生健康事务</t>
  </si>
  <si>
    <t>221</t>
  </si>
  <si>
    <t>住房公积金</t>
  </si>
  <si>
    <t>229</t>
  </si>
  <si>
    <t>财政拨款支出预算分科目明细表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</si>
</sst>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00;[Red]0.0000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lef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33" borderId="0" xfId="0" applyNumberFormat="1" applyFont="1" applyFill="1" applyBorder="1" applyAlignment="1" applyProtection="1">
      <alignment horizont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39.00390625" style="1" customWidth="1"/>
    <col min="2" max="2" width="20.140625" style="1" customWidth="1"/>
    <col min="3" max="3" width="32.7109375" style="1" customWidth="1"/>
    <col min="4" max="4" width="20.8515625" style="1" customWidth="1"/>
    <col min="5" max="5" width="42.140625" style="1" customWidth="1"/>
    <col min="6" max="6" width="21.8515625" style="1" customWidth="1"/>
    <col min="7" max="26" width="8.7109375" style="1" customWidth="1"/>
  </cols>
  <sheetData>
    <row r="1" spans="1:25" s="1" customFormat="1" ht="19.5" customHeight="1">
      <c r="A1" s="21"/>
      <c r="B1" s="22"/>
      <c r="C1" s="23"/>
      <c r="D1" s="21"/>
      <c r="E1" s="21"/>
      <c r="F1" s="24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15"/>
    </row>
    <row r="2" spans="1:25" s="1" customFormat="1" ht="29.25" customHeight="1">
      <c r="A2" s="25" t="s">
        <v>1</v>
      </c>
      <c r="B2" s="26"/>
      <c r="C2" s="25" t="s">
        <v>1</v>
      </c>
      <c r="D2" s="25"/>
      <c r="E2" s="25"/>
      <c r="F2" s="25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5"/>
    </row>
    <row r="3" spans="1:25" s="1" customFormat="1" ht="17.25" customHeight="1">
      <c r="A3" s="3" t="s">
        <v>2</v>
      </c>
      <c r="B3" s="22"/>
      <c r="C3" s="23"/>
      <c r="D3" s="21"/>
      <c r="E3" s="21"/>
      <c r="F3" s="24" t="s">
        <v>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5"/>
    </row>
    <row r="4" spans="1:25" s="1" customFormat="1" ht="17.25" customHeight="1">
      <c r="A4" s="4" t="s">
        <v>4</v>
      </c>
      <c r="B4" s="27"/>
      <c r="C4" s="4" t="s">
        <v>5</v>
      </c>
      <c r="D4" s="4"/>
      <c r="E4" s="4"/>
      <c r="F4" s="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5"/>
    </row>
    <row r="5" spans="1:25" s="1" customFormat="1" ht="27" customHeight="1">
      <c r="A5" s="4" t="s">
        <v>6</v>
      </c>
      <c r="B5" s="27" t="s">
        <v>7</v>
      </c>
      <c r="C5" s="4" t="s">
        <v>8</v>
      </c>
      <c r="D5" s="4" t="s">
        <v>7</v>
      </c>
      <c r="E5" s="4" t="s">
        <v>9</v>
      </c>
      <c r="F5" s="4" t="s">
        <v>7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5"/>
    </row>
    <row r="6" spans="1:25" s="1" customFormat="1" ht="22.5" customHeight="1">
      <c r="A6" s="28" t="s">
        <v>10</v>
      </c>
      <c r="B6" s="29">
        <v>10068.1726</v>
      </c>
      <c r="C6" s="28" t="s">
        <v>11</v>
      </c>
      <c r="D6" s="30">
        <f>'支出预算分科目明细表'!F7</f>
        <v>815.53</v>
      </c>
      <c r="E6" s="8" t="str">
        <f>IF(ISBLANK('支出预算分科目明细表'!D8)," ",'支出预算分科目明细表'!D8)</f>
        <v>行政运行</v>
      </c>
      <c r="F6" s="8">
        <f>IF(ISBLANK('支出预算分科目明细表'!E8)," ",'支出预算分科目明细表'!E8)</f>
        <v>683.21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15"/>
    </row>
    <row r="7" spans="1:25" s="1" customFormat="1" ht="22.5" customHeight="1">
      <c r="A7" s="28" t="s">
        <v>12</v>
      </c>
      <c r="B7" s="29">
        <v>10068.1726</v>
      </c>
      <c r="C7" s="28" t="s">
        <v>13</v>
      </c>
      <c r="D7" s="30">
        <f>'支出预算分科目明细表'!G7</f>
        <v>588.82</v>
      </c>
      <c r="E7" s="8" t="str">
        <f>IF(ISBLANK('支出预算分科目明细表'!D9)," ",'支出预算分科目明细表'!D9)</f>
        <v>一般行政管理事务</v>
      </c>
      <c r="F7" s="8">
        <f>IF(ISBLANK('支出预算分科目明细表'!E9)," ",'支出预算分科目明细表'!E9)</f>
        <v>75.6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15"/>
    </row>
    <row r="8" spans="1:25" s="1" customFormat="1" ht="22.5" customHeight="1">
      <c r="A8" s="28" t="s">
        <v>14</v>
      </c>
      <c r="B8" s="29"/>
      <c r="C8" s="28" t="s">
        <v>15</v>
      </c>
      <c r="D8" s="30">
        <f>'支出预算分科目明细表'!H7</f>
        <v>226.71</v>
      </c>
      <c r="E8" s="8" t="str">
        <f>IF(ISBLANK('支出预算分科目明细表'!D10)," ",'支出预算分科目明细表'!D10)</f>
        <v>行政区划和地名管理</v>
      </c>
      <c r="F8" s="8">
        <f>IF(ISBLANK('支出预算分科目明细表'!E10)," ",'支出预算分科目明细表'!E10)</f>
        <v>10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15"/>
    </row>
    <row r="9" spans="1:25" s="1" customFormat="1" ht="22.5" customHeight="1">
      <c r="A9" s="28" t="s">
        <v>16</v>
      </c>
      <c r="B9" s="29"/>
      <c r="C9" s="28" t="s">
        <v>17</v>
      </c>
      <c r="D9" s="30">
        <f>'支出预算分科目明细表'!I7</f>
        <v>0</v>
      </c>
      <c r="E9" s="8" t="str">
        <f>IF(ISBLANK('支出预算分科目明细表'!D11)," ",'支出预算分科目明细表'!D11)</f>
        <v>基层政权建设和社区治理</v>
      </c>
      <c r="F9" s="8">
        <f>IF(ISBLANK('支出预算分科目明细表'!E11)," ",'支出预算分科目明细表'!E11)</f>
        <v>100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5"/>
    </row>
    <row r="10" spans="1:25" s="1" customFormat="1" ht="22.5" customHeight="1">
      <c r="A10" s="28" t="s">
        <v>18</v>
      </c>
      <c r="B10" s="29"/>
      <c r="C10" s="28" t="s">
        <v>19</v>
      </c>
      <c r="D10" s="30">
        <f>'支出预算分科目明细表'!J7</f>
        <v>0</v>
      </c>
      <c r="E10" s="8" t="str">
        <f>IF(ISBLANK('支出预算分科目明细表'!D12)," ",'支出预算分科目明细表'!D12)</f>
        <v>机关事业单位基本养老保险缴费支出</v>
      </c>
      <c r="F10" s="8">
        <f>IF(ISBLANK('支出预算分科目明细表'!E12)," ",'支出预算分科目明细表'!E12)</f>
        <v>59.49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5"/>
    </row>
    <row r="11" spans="1:25" s="1" customFormat="1" ht="22.5" customHeight="1">
      <c r="A11" s="28" t="s">
        <v>20</v>
      </c>
      <c r="B11" s="29"/>
      <c r="C11" s="28" t="s">
        <v>21</v>
      </c>
      <c r="D11" s="30">
        <f>'支出预算分科目明细表'!K7</f>
        <v>9452.6426</v>
      </c>
      <c r="E11" s="8" t="str">
        <f>IF(ISBLANK('支出预算分科目明细表'!D13)," ",'支出预算分科目明细表'!D13)</f>
        <v>儿童福利</v>
      </c>
      <c r="F11" s="8">
        <f>IF(ISBLANK('支出预算分科目明细表'!E13)," ",'支出预算分科目明细表'!E13)</f>
        <v>453.15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5"/>
    </row>
    <row r="12" spans="1:25" s="1" customFormat="1" ht="22.5" customHeight="1">
      <c r="A12" s="28" t="s">
        <v>22</v>
      </c>
      <c r="B12" s="29"/>
      <c r="C12" s="28" t="s">
        <v>13</v>
      </c>
      <c r="D12" s="30">
        <f>'支出预算分科目明细表'!L7</f>
        <v>0</v>
      </c>
      <c r="E12" s="8" t="str">
        <f>IF(ISBLANK('支出预算分科目明细表'!D14)," ",'支出预算分科目明细表'!D14)</f>
        <v>老年福利</v>
      </c>
      <c r="F12" s="8">
        <f>IF(ISBLANK('支出预算分科目明细表'!E14)," ",'支出预算分科目明细表'!E14)</f>
        <v>1841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5"/>
    </row>
    <row r="13" spans="1:25" s="1" customFormat="1" ht="22.5" customHeight="1">
      <c r="A13" s="28" t="s">
        <v>23</v>
      </c>
      <c r="B13" s="29">
        <v>200</v>
      </c>
      <c r="C13" s="28" t="s">
        <v>15</v>
      </c>
      <c r="D13" s="30">
        <f>'支出预算分科目明细表'!M7</f>
        <v>285.6</v>
      </c>
      <c r="E13" s="8" t="str">
        <f>IF(ISBLANK('支出预算分科目明细表'!D15)," ",'支出预算分科目明细表'!D15)</f>
        <v>殡葬</v>
      </c>
      <c r="F13" s="8">
        <f>IF(ISBLANK('支出预算分科目明细表'!E15)," ",'支出预算分科目明细表'!E15)</f>
        <v>200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5"/>
    </row>
    <row r="14" spans="1:25" s="1" customFormat="1" ht="22.5" customHeight="1">
      <c r="A14" s="28" t="s">
        <v>24</v>
      </c>
      <c r="B14" s="29"/>
      <c r="C14" s="28" t="s">
        <v>17</v>
      </c>
      <c r="D14" s="30">
        <f>'支出预算分科目明细表'!N7</f>
        <v>7967.0426</v>
      </c>
      <c r="E14" s="8" t="str">
        <f>IF(ISBLANK('支出预算分科目明细表'!D16)," ",'支出预算分科目明细表'!D16)</f>
        <v>养老服务</v>
      </c>
      <c r="F14" s="8">
        <f>IF(ISBLANK('支出预算分科目明细表'!E16)," ",'支出预算分科目明细表'!E16)</f>
        <v>1106.5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5"/>
    </row>
    <row r="15" spans="1:25" s="1" customFormat="1" ht="22.5" customHeight="1">
      <c r="A15" s="28" t="s">
        <v>25</v>
      </c>
      <c r="B15" s="29"/>
      <c r="C15" s="4" t="s">
        <v>26</v>
      </c>
      <c r="D15" s="30">
        <f>'支出预算分科目明细表'!O7</f>
        <v>0</v>
      </c>
      <c r="E15" s="8" t="str">
        <f>IF(ISBLANK('支出预算分科目明细表'!D17)," ",'支出预算分科目明细表'!D17)</f>
        <v>残疾人生活和护理补贴</v>
      </c>
      <c r="F15" s="8">
        <f>IF(ISBLANK('支出预算分科目明细表'!E17)," ",'支出预算分科目明细表'!E17)</f>
        <v>570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5"/>
    </row>
    <row r="16" spans="1:25" s="1" customFormat="1" ht="22.5" customHeight="1">
      <c r="A16" s="28"/>
      <c r="B16" s="31"/>
      <c r="C16" s="28" t="s">
        <v>27</v>
      </c>
      <c r="D16" s="30">
        <f>'支出预算分科目明细表'!P7</f>
        <v>0</v>
      </c>
      <c r="E16" s="8" t="str">
        <f>IF(ISBLANK('支出预算分科目明细表'!D18)," ",'支出预算分科目明细表'!D18)</f>
        <v>城市最低生活保障金支出</v>
      </c>
      <c r="F16" s="8">
        <f>IF(ISBLANK('支出预算分科目明细表'!E18)," ",'支出预算分科目明细表'!E18)</f>
        <v>424.764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5"/>
    </row>
    <row r="17" spans="1:25" s="1" customFormat="1" ht="22.5" customHeight="1">
      <c r="A17" s="28"/>
      <c r="B17" s="32"/>
      <c r="C17" s="28" t="s">
        <v>19</v>
      </c>
      <c r="D17" s="30">
        <f>'支出预算分科目明细表'!Q7</f>
        <v>1000</v>
      </c>
      <c r="E17" s="8" t="str">
        <f>IF(ISBLANK('支出预算分科目明细表'!D19)," ",'支出预算分科目明细表'!D19)</f>
        <v>农村最低生活保障金支出</v>
      </c>
      <c r="F17" s="8">
        <f>IF(ISBLANK('支出预算分科目明细表'!E19)," ",'支出预算分科目明细表'!E19)</f>
        <v>3838.236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5"/>
    </row>
    <row r="18" spans="1:25" s="1" customFormat="1" ht="22.5" customHeight="1">
      <c r="A18" s="33"/>
      <c r="B18" s="32"/>
      <c r="C18" s="28" t="s">
        <v>28</v>
      </c>
      <c r="D18" s="30">
        <f>'支出预算分科目明细表'!R7</f>
        <v>0</v>
      </c>
      <c r="E18" s="8" t="str">
        <f>IF(ISBLANK('支出预算分科目明细表'!D20)," ",'支出预算分科目明细表'!D20)</f>
        <v>临时救助支出</v>
      </c>
      <c r="F18" s="8">
        <f>IF(ISBLANK('支出预算分科目明细表'!E20)," ",'支出预算分科目明细表'!E20)</f>
        <v>220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5"/>
    </row>
    <row r="19" spans="1:25" s="1" customFormat="1" ht="22.5" customHeight="1">
      <c r="A19" s="28"/>
      <c r="B19" s="32"/>
      <c r="C19" s="28" t="s">
        <v>29</v>
      </c>
      <c r="D19" s="30">
        <f>'支出预算分科目明细表'!S7</f>
        <v>200</v>
      </c>
      <c r="E19" s="8" t="str">
        <f>IF(ISBLANK('支出预算分科目明细表'!D21)," ",'支出预算分科目明细表'!D21)</f>
        <v>流浪乞讨人员救助支出</v>
      </c>
      <c r="F19" s="8">
        <f>IF(ISBLANK('支出预算分科目明细表'!E21)," ",'支出预算分科目明细表'!E21)</f>
        <v>20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5"/>
    </row>
    <row r="20" spans="1:25" s="1" customFormat="1" ht="22.5" customHeight="1">
      <c r="A20" s="28"/>
      <c r="B20" s="32"/>
      <c r="C20" s="4"/>
      <c r="D20" s="30"/>
      <c r="E20" s="8" t="str">
        <f>IF(ISBLANK('支出预算分科目明细表'!D22)," ",'支出预算分科目明细表'!D22)</f>
        <v>城市特困人员救助供养支出</v>
      </c>
      <c r="F20" s="8">
        <f>IF(ISBLANK('支出预算分科目明细表'!E22)," ",'支出预算分科目明细表'!E22)</f>
        <v>84.96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5"/>
    </row>
    <row r="21" spans="1:25" s="1" customFormat="1" ht="22.5" customHeight="1">
      <c r="A21" s="28"/>
      <c r="B21" s="32"/>
      <c r="C21" s="4"/>
      <c r="D21" s="30"/>
      <c r="E21" s="8" t="str">
        <f>IF(ISBLANK('支出预算分科目明细表'!D23)," ",'支出预算分科目明细表'!D23)</f>
        <v>农村特困人员救助供养支出</v>
      </c>
      <c r="F21" s="8">
        <f>IF(ISBLANK('支出预算分科目明细表'!E23)," ",'支出预算分科目明细表'!E23)</f>
        <v>262.4626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5"/>
    </row>
    <row r="22" spans="1:25" s="1" customFormat="1" ht="22.5" customHeight="1">
      <c r="A22" s="28"/>
      <c r="B22" s="32"/>
      <c r="C22" s="4"/>
      <c r="D22" s="30"/>
      <c r="E22" s="8" t="str">
        <f>IF(ISBLANK('支出预算分科目明细表'!D24)," ",'支出预算分科目明细表'!D24)</f>
        <v>其他社会保障和就业支出</v>
      </c>
      <c r="F22" s="8">
        <f>IF(ISBLANK('支出预算分科目明细表'!E24)," ",'支出预算分科目明细表'!E24)</f>
        <v>39.97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5"/>
    </row>
    <row r="23" spans="1:25" s="1" customFormat="1" ht="22.5" customHeight="1">
      <c r="A23" s="28"/>
      <c r="B23" s="32"/>
      <c r="C23" s="4"/>
      <c r="D23" s="30"/>
      <c r="E23" s="8" t="str">
        <f>IF(ISBLANK('支出预算分科目明细表'!D25)," ",'支出预算分科目明细表'!D25)</f>
        <v>行政单位医疗</v>
      </c>
      <c r="F23" s="8">
        <f>IF(ISBLANK('支出预算分科目明细表'!E25)," ",'支出预算分科目明细表'!E25)</f>
        <v>19.15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5"/>
    </row>
    <row r="24" spans="1:25" s="1" customFormat="1" ht="22.5" customHeight="1">
      <c r="A24" s="28"/>
      <c r="B24" s="32"/>
      <c r="C24" s="5"/>
      <c r="D24" s="30"/>
      <c r="E24" s="8" t="str">
        <f>IF(ISBLANK('支出预算分科目明细表'!D26)," ",'支出预算分科目明细表'!D26)</f>
        <v>公务员医疗补助</v>
      </c>
      <c r="F24" s="8">
        <f>IF(ISBLANK('支出预算分科目明细表'!E26)," ",'支出预算分科目明细表'!E26)</f>
        <v>1.96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5"/>
    </row>
    <row r="25" spans="1:25" s="1" customFormat="1" ht="22.5" customHeight="1">
      <c r="A25" s="28"/>
      <c r="B25" s="32"/>
      <c r="C25" s="5"/>
      <c r="D25" s="30"/>
      <c r="E25" s="8" t="str">
        <f>IF(ISBLANK('支出预算分科目明细表'!D27)," ",'支出预算分科目明细表'!D27)</f>
        <v>老龄卫生健康事务</v>
      </c>
      <c r="F25" s="8">
        <f>IF(ISBLANK('支出预算分科目明细表'!E27)," ",'支出预算分科目明细表'!E27)</f>
        <v>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5"/>
    </row>
    <row r="26" spans="1:25" s="1" customFormat="1" ht="22.5" customHeight="1">
      <c r="A26" s="28"/>
      <c r="B26" s="32"/>
      <c r="C26" s="5"/>
      <c r="D26" s="30"/>
      <c r="E26" s="8" t="str">
        <f>IF(ISBLANK('支出预算分科目明细表'!D28)," ",'支出预算分科目明细表'!D28)</f>
        <v>住房公积金</v>
      </c>
      <c r="F26" s="8">
        <f>IF(ISBLANK('支出预算分科目明细表'!E28)," ",'支出预算分科目明细表'!E28)</f>
        <v>51.72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5"/>
    </row>
    <row r="27" spans="1:25" s="1" customFormat="1" ht="22.5" customHeight="1">
      <c r="A27" s="28"/>
      <c r="B27" s="32"/>
      <c r="C27" s="5"/>
      <c r="D27" s="30"/>
      <c r="E27" s="8" t="str">
        <f>IF(ISBLANK('支出预算分科目明细表'!D29)," ",'支出预算分科目明细表'!D29)</f>
        <v>其他支出</v>
      </c>
      <c r="F27" s="8">
        <f>IF(ISBLANK('支出预算分科目明细表'!E29)," ",'支出预算分科目明细表'!E29)</f>
        <v>200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5"/>
    </row>
    <row r="28" spans="1:25" s="1" customFormat="1" ht="22.5" customHeight="1">
      <c r="A28" s="28"/>
      <c r="B28" s="32"/>
      <c r="C28" s="5"/>
      <c r="D28" s="30"/>
      <c r="E28" s="8" t="str">
        <f>IF(ISBLANK('支出预算分科目明细表'!D218)," ",'支出预算分科目明细表'!D218)</f>
        <v> </v>
      </c>
      <c r="F28" s="8" t="str">
        <f>IF(ISBLANK('支出预算分科目明细表'!E218)," ",'支出预算分科目明细表'!E218)</f>
        <v> 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5"/>
    </row>
    <row r="29" spans="1:25" s="1" customFormat="1" ht="22.5" customHeight="1">
      <c r="A29" s="28"/>
      <c r="B29" s="32"/>
      <c r="C29" s="5"/>
      <c r="D29" s="30"/>
      <c r="E29" s="8" t="str">
        <f>IF(ISBLANK('支出预算分科目明细表'!D219)," ",'支出预算分科目明细表'!D219)</f>
        <v> </v>
      </c>
      <c r="F29" s="8" t="str">
        <f>IF(ISBLANK('支出预算分科目明细表'!E219)," ",'支出预算分科目明细表'!E219)</f>
        <v> 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5"/>
    </row>
    <row r="30" spans="1:25" s="1" customFormat="1" ht="15" customHeight="1">
      <c r="A30" s="28"/>
      <c r="B30" s="32"/>
      <c r="C30" s="5"/>
      <c r="D30" s="30"/>
      <c r="E30" s="8"/>
      <c r="F30" s="3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5"/>
    </row>
    <row r="31" spans="1:25" s="1" customFormat="1" ht="19.5" customHeight="1">
      <c r="A31" s="34" t="s">
        <v>30</v>
      </c>
      <c r="B31" s="29">
        <v>10268.1726</v>
      </c>
      <c r="C31" s="34" t="s">
        <v>31</v>
      </c>
      <c r="D31" s="30">
        <f>'支出预算分科目明细表'!E7</f>
        <v>10268.1726</v>
      </c>
      <c r="E31" s="35" t="s">
        <v>31</v>
      </c>
      <c r="F31" s="30">
        <f>'支出预算分科目明细表'!E7</f>
        <v>10268.1726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5"/>
    </row>
    <row r="32" spans="1:25" s="1" customFormat="1" ht="19.5" customHeight="1">
      <c r="A32" s="36" t="s">
        <v>32</v>
      </c>
      <c r="B32" s="29"/>
      <c r="C32" s="36" t="s">
        <v>33</v>
      </c>
      <c r="E32" s="37" t="s">
        <v>33</v>
      </c>
      <c r="F32" s="3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5"/>
    </row>
    <row r="33" spans="1:25" s="1" customFormat="1" ht="19.5" customHeight="1">
      <c r="A33" s="36" t="s">
        <v>34</v>
      </c>
      <c r="B33" s="29"/>
      <c r="C33" s="38"/>
      <c r="D33" s="31"/>
      <c r="E33" s="39"/>
      <c r="F33" s="3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5"/>
    </row>
    <row r="34" spans="1:25" s="1" customFormat="1" ht="19.5" customHeight="1">
      <c r="A34" s="36" t="s">
        <v>35</v>
      </c>
      <c r="B34" s="29"/>
      <c r="C34" s="40"/>
      <c r="D34" s="30"/>
      <c r="E34" s="39"/>
      <c r="F34" s="3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5"/>
    </row>
    <row r="35" spans="1:25" s="1" customFormat="1" ht="19.5" customHeight="1">
      <c r="A35" s="36" t="s">
        <v>36</v>
      </c>
      <c r="B35" s="29"/>
      <c r="C35" s="40"/>
      <c r="D35" s="30"/>
      <c r="E35" s="39"/>
      <c r="F35" s="3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5"/>
    </row>
    <row r="36" spans="1:25" s="1" customFormat="1" ht="19.5" customHeight="1">
      <c r="A36" s="34" t="s">
        <v>37</v>
      </c>
      <c r="B36" s="29">
        <v>10268.1726</v>
      </c>
      <c r="C36" s="34" t="s">
        <v>38</v>
      </c>
      <c r="D36" s="30">
        <f>B36</f>
        <v>10268.1726</v>
      </c>
      <c r="E36" s="35" t="s">
        <v>38</v>
      </c>
      <c r="F36" s="30">
        <f>B36</f>
        <v>10268.1726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5"/>
    </row>
    <row r="37" spans="1:25" s="1" customFormat="1" ht="15.75">
      <c r="A37" s="21"/>
      <c r="B37" s="22"/>
      <c r="C37" s="23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5"/>
    </row>
    <row r="38" spans="1:25" s="1" customFormat="1" ht="15.75">
      <c r="A38" s="21"/>
      <c r="B38" s="22"/>
      <c r="C38" s="2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5"/>
    </row>
    <row r="39" spans="1:25" s="1" customFormat="1" ht="15.75">
      <c r="A39" s="41"/>
      <c r="B39" s="42"/>
      <c r="C39" s="43"/>
      <c r="D39" s="41"/>
      <c r="E39" s="41"/>
      <c r="F39" s="4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5"/>
    </row>
    <row r="40" spans="1:25" s="1" customFormat="1" ht="15.75">
      <c r="A40" s="41"/>
      <c r="B40" s="42"/>
      <c r="C40" s="43"/>
      <c r="D40" s="41"/>
      <c r="E40" s="41"/>
      <c r="F40" s="4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5"/>
    </row>
    <row r="41" spans="1:25" s="1" customFormat="1" ht="15.75">
      <c r="A41" s="41"/>
      <c r="B41" s="42"/>
      <c r="C41" s="43"/>
      <c r="D41" s="41"/>
      <c r="E41" s="41"/>
      <c r="F41" s="4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5"/>
    </row>
    <row r="42" spans="1:25" s="1" customFormat="1" ht="15.75">
      <c r="A42" s="41"/>
      <c r="B42" s="42"/>
      <c r="C42" s="43"/>
      <c r="D42" s="41"/>
      <c r="E42" s="41"/>
      <c r="F42" s="4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5"/>
    </row>
    <row r="43" spans="1:25" s="1" customFormat="1" ht="15.75">
      <c r="A43" s="41"/>
      <c r="B43" s="42"/>
      <c r="C43" s="43"/>
      <c r="D43" s="41"/>
      <c r="E43" s="41"/>
      <c r="F43" s="4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4" width="8.28125" style="1" customWidth="1"/>
    <col min="15" max="15" width="9.140625" style="1" customWidth="1"/>
    <col min="16" max="19" width="8.28125" style="1" customWidth="1"/>
    <col min="20" max="27" width="9.140625" style="1" customWidth="1"/>
  </cols>
  <sheetData>
    <row r="1" spans="1:26" s="1" customFormat="1" ht="21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0" t="s">
        <v>39</v>
      </c>
      <c r="T1" s="15"/>
      <c r="U1" s="15"/>
      <c r="V1" s="15"/>
      <c r="W1" s="15"/>
      <c r="X1" s="15"/>
      <c r="Y1" s="15"/>
      <c r="Z1" s="15"/>
    </row>
    <row r="2" spans="1:26" s="1" customFormat="1" ht="30.75" customHeight="1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5"/>
      <c r="U2" s="15"/>
      <c r="V2" s="15"/>
      <c r="W2" s="15"/>
      <c r="X2" s="15"/>
      <c r="Y2" s="15"/>
      <c r="Z2" s="15"/>
    </row>
    <row r="3" spans="1:26" s="1" customFormat="1" ht="21" customHeight="1">
      <c r="A3" s="18" t="s">
        <v>2</v>
      </c>
      <c r="B3" s="15"/>
      <c r="C3" s="15"/>
      <c r="D3" s="15"/>
      <c r="E3" s="15"/>
      <c r="F3" s="14"/>
      <c r="G3" s="14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 t="s">
        <v>3</v>
      </c>
      <c r="T3" s="15"/>
      <c r="U3" s="15"/>
      <c r="V3" s="15"/>
      <c r="W3" s="15"/>
      <c r="X3" s="15"/>
      <c r="Y3" s="15"/>
      <c r="Z3" s="15"/>
    </row>
    <row r="4" spans="1:26" s="1" customFormat="1" ht="21" customHeight="1">
      <c r="A4" s="4" t="s">
        <v>41</v>
      </c>
      <c r="B4" s="4"/>
      <c r="C4" s="4"/>
      <c r="D4" s="5" t="s">
        <v>42</v>
      </c>
      <c r="E4" s="5" t="s">
        <v>43</v>
      </c>
      <c r="F4" s="4" t="s">
        <v>44</v>
      </c>
      <c r="G4" s="4"/>
      <c r="H4" s="4"/>
      <c r="I4" s="4"/>
      <c r="J4" s="4"/>
      <c r="K4" s="4" t="s">
        <v>45</v>
      </c>
      <c r="L4" s="4"/>
      <c r="M4" s="4"/>
      <c r="N4" s="4"/>
      <c r="O4" s="4"/>
      <c r="P4" s="4"/>
      <c r="Q4" s="4"/>
      <c r="R4" s="4"/>
      <c r="S4" s="4"/>
      <c r="T4" s="15"/>
      <c r="U4" s="15"/>
      <c r="V4" s="15"/>
      <c r="W4" s="15"/>
      <c r="X4" s="15"/>
      <c r="Y4" s="15"/>
      <c r="Z4" s="15"/>
    </row>
    <row r="5" spans="1:26" s="1" customFormat="1" ht="56.25" customHeight="1">
      <c r="A5" s="4" t="s">
        <v>46</v>
      </c>
      <c r="B5" s="4" t="s">
        <v>47</v>
      </c>
      <c r="C5" s="4" t="s">
        <v>48</v>
      </c>
      <c r="D5" s="5"/>
      <c r="E5" s="5"/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49</v>
      </c>
      <c r="L5" s="5" t="s">
        <v>50</v>
      </c>
      <c r="M5" s="5" t="s">
        <v>51</v>
      </c>
      <c r="N5" s="5" t="s">
        <v>52</v>
      </c>
      <c r="O5" s="5" t="s">
        <v>54</v>
      </c>
      <c r="P5" s="5" t="s">
        <v>55</v>
      </c>
      <c r="Q5" s="5" t="s">
        <v>53</v>
      </c>
      <c r="R5" s="5" t="s">
        <v>56</v>
      </c>
      <c r="S5" s="5" t="s">
        <v>57</v>
      </c>
      <c r="T5" s="15"/>
      <c r="U5" s="15"/>
      <c r="V5" s="15"/>
      <c r="W5" s="15"/>
      <c r="X5" s="15"/>
      <c r="Y5" s="15"/>
      <c r="Z5" s="15"/>
    </row>
    <row r="6" spans="1:26" s="1" customFormat="1" ht="21" customHeight="1">
      <c r="A6" s="19" t="s">
        <v>58</v>
      </c>
      <c r="B6" s="19" t="s">
        <v>58</v>
      </c>
      <c r="C6" s="19" t="s">
        <v>58</v>
      </c>
      <c r="D6" s="19" t="s">
        <v>58</v>
      </c>
      <c r="E6" s="19">
        <v>1</v>
      </c>
      <c r="F6" s="19">
        <f aca="true" t="shared" si="0" ref="F6:S6">E6+1</f>
        <v>2</v>
      </c>
      <c r="G6" s="19">
        <f t="shared" si="0"/>
        <v>3</v>
      </c>
      <c r="H6" s="19">
        <f t="shared" si="0"/>
        <v>4</v>
      </c>
      <c r="I6" s="19">
        <f t="shared" si="0"/>
        <v>5</v>
      </c>
      <c r="J6" s="19">
        <f t="shared" si="0"/>
        <v>6</v>
      </c>
      <c r="K6" s="19">
        <f t="shared" si="0"/>
        <v>7</v>
      </c>
      <c r="L6" s="19">
        <f t="shared" si="0"/>
        <v>8</v>
      </c>
      <c r="M6" s="19">
        <f t="shared" si="0"/>
        <v>9</v>
      </c>
      <c r="N6" s="19">
        <f t="shared" si="0"/>
        <v>10</v>
      </c>
      <c r="O6" s="19">
        <f t="shared" si="0"/>
        <v>11</v>
      </c>
      <c r="P6" s="19">
        <f t="shared" si="0"/>
        <v>12</v>
      </c>
      <c r="Q6" s="19">
        <f t="shared" si="0"/>
        <v>13</v>
      </c>
      <c r="R6" s="19">
        <f t="shared" si="0"/>
        <v>14</v>
      </c>
      <c r="S6" s="19">
        <f t="shared" si="0"/>
        <v>15</v>
      </c>
      <c r="T6" s="14"/>
      <c r="U6" s="15"/>
      <c r="V6" s="15"/>
      <c r="W6" s="15"/>
      <c r="X6" s="15"/>
      <c r="Y6" s="15"/>
      <c r="Z6" s="15"/>
    </row>
    <row r="7" spans="1:26" s="1" customFormat="1" ht="27" customHeight="1">
      <c r="A7" s="5" t="s">
        <v>59</v>
      </c>
      <c r="B7" s="5" t="s">
        <v>59</v>
      </c>
      <c r="C7" s="5" t="s">
        <v>59</v>
      </c>
      <c r="D7" s="7" t="s">
        <v>43</v>
      </c>
      <c r="E7" s="8">
        <v>10268.1726</v>
      </c>
      <c r="F7" s="8">
        <v>815.53</v>
      </c>
      <c r="G7" s="8">
        <v>588.82</v>
      </c>
      <c r="H7" s="8">
        <v>226.71</v>
      </c>
      <c r="I7" s="8"/>
      <c r="J7" s="8"/>
      <c r="K7" s="8">
        <v>9452.6426</v>
      </c>
      <c r="L7" s="8"/>
      <c r="M7" s="8">
        <v>285.6</v>
      </c>
      <c r="N7" s="8">
        <v>7967.0426</v>
      </c>
      <c r="O7" s="8"/>
      <c r="P7" s="8"/>
      <c r="Q7" s="8">
        <v>1000</v>
      </c>
      <c r="R7" s="8"/>
      <c r="S7" s="8">
        <v>200</v>
      </c>
      <c r="T7" s="14"/>
      <c r="U7" s="15"/>
      <c r="V7" s="15"/>
      <c r="W7" s="15"/>
      <c r="X7" s="15"/>
      <c r="Y7" s="15"/>
      <c r="Z7" s="15"/>
    </row>
    <row r="8" spans="1:19" s="1" customFormat="1" ht="27" customHeight="1">
      <c r="A8" s="5" t="s">
        <v>60</v>
      </c>
      <c r="B8" s="5" t="s">
        <v>61</v>
      </c>
      <c r="C8" s="5" t="s">
        <v>62</v>
      </c>
      <c r="D8" s="7" t="s">
        <v>63</v>
      </c>
      <c r="E8" s="8">
        <v>683.21</v>
      </c>
      <c r="F8" s="8">
        <v>683.21</v>
      </c>
      <c r="G8" s="8">
        <v>456.5</v>
      </c>
      <c r="H8" s="8">
        <v>226.71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27" customHeight="1">
      <c r="A9" s="5" t="s">
        <v>60</v>
      </c>
      <c r="B9" s="5" t="s">
        <v>61</v>
      </c>
      <c r="C9" s="5" t="s">
        <v>61</v>
      </c>
      <c r="D9" s="7" t="s">
        <v>64</v>
      </c>
      <c r="E9" s="8">
        <v>75.6</v>
      </c>
      <c r="F9" s="8"/>
      <c r="G9" s="8"/>
      <c r="H9" s="8"/>
      <c r="I9" s="8"/>
      <c r="J9" s="8"/>
      <c r="K9" s="8">
        <v>75.6</v>
      </c>
      <c r="L9" s="8"/>
      <c r="M9" s="8">
        <v>75.6</v>
      </c>
      <c r="N9" s="8"/>
      <c r="O9" s="8"/>
      <c r="P9" s="8"/>
      <c r="Q9" s="8"/>
      <c r="R9" s="8"/>
      <c r="S9" s="8"/>
    </row>
    <row r="10" spans="1:19" s="1" customFormat="1" ht="27" customHeight="1">
      <c r="A10" s="5" t="s">
        <v>60</v>
      </c>
      <c r="B10" s="5" t="s">
        <v>61</v>
      </c>
      <c r="C10" s="5" t="s">
        <v>65</v>
      </c>
      <c r="D10" s="7" t="s">
        <v>66</v>
      </c>
      <c r="E10" s="8">
        <v>10</v>
      </c>
      <c r="F10" s="8"/>
      <c r="G10" s="8"/>
      <c r="H10" s="8"/>
      <c r="I10" s="8"/>
      <c r="J10" s="8"/>
      <c r="K10" s="8">
        <v>10</v>
      </c>
      <c r="L10" s="8"/>
      <c r="M10" s="8">
        <v>10</v>
      </c>
      <c r="N10" s="8"/>
      <c r="O10" s="8"/>
      <c r="P10" s="8"/>
      <c r="Q10" s="8"/>
      <c r="R10" s="8"/>
      <c r="S10" s="8"/>
    </row>
    <row r="11" spans="1:19" s="1" customFormat="1" ht="27" customHeight="1">
      <c r="A11" s="5" t="s">
        <v>60</v>
      </c>
      <c r="B11" s="5" t="s">
        <v>61</v>
      </c>
      <c r="C11" s="5" t="s">
        <v>67</v>
      </c>
      <c r="D11" s="7" t="s">
        <v>68</v>
      </c>
      <c r="E11" s="8">
        <v>100</v>
      </c>
      <c r="F11" s="8"/>
      <c r="G11" s="8"/>
      <c r="H11" s="8"/>
      <c r="I11" s="8"/>
      <c r="J11" s="8"/>
      <c r="K11" s="8">
        <v>100</v>
      </c>
      <c r="L11" s="8"/>
      <c r="M11" s="8">
        <v>100</v>
      </c>
      <c r="N11" s="8"/>
      <c r="O11" s="8"/>
      <c r="P11" s="8"/>
      <c r="Q11" s="8"/>
      <c r="R11" s="8"/>
      <c r="S11" s="8"/>
    </row>
    <row r="12" spans="1:19" s="1" customFormat="1" ht="27" customHeight="1">
      <c r="A12" s="5" t="s">
        <v>60</v>
      </c>
      <c r="B12" s="5" t="s">
        <v>69</v>
      </c>
      <c r="C12" s="5" t="s">
        <v>69</v>
      </c>
      <c r="D12" s="7" t="s">
        <v>70</v>
      </c>
      <c r="E12" s="8">
        <v>59.49</v>
      </c>
      <c r="F12" s="8">
        <v>59.49</v>
      </c>
      <c r="G12" s="8">
        <v>59.49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1" customFormat="1" ht="27" customHeight="1">
      <c r="A13" s="5" t="s">
        <v>60</v>
      </c>
      <c r="B13" s="5" t="s">
        <v>71</v>
      </c>
      <c r="C13" s="5" t="s">
        <v>62</v>
      </c>
      <c r="D13" s="7" t="s">
        <v>72</v>
      </c>
      <c r="E13" s="8">
        <v>453.15</v>
      </c>
      <c r="F13" s="8"/>
      <c r="G13" s="8"/>
      <c r="H13" s="8"/>
      <c r="I13" s="8"/>
      <c r="J13" s="8"/>
      <c r="K13" s="8">
        <v>453.15</v>
      </c>
      <c r="L13" s="8"/>
      <c r="M13" s="8"/>
      <c r="N13" s="8">
        <v>453.15</v>
      </c>
      <c r="O13" s="8"/>
      <c r="P13" s="8"/>
      <c r="Q13" s="8"/>
      <c r="R13" s="8"/>
      <c r="S13" s="8"/>
    </row>
    <row r="14" spans="1:19" s="1" customFormat="1" ht="27" customHeight="1">
      <c r="A14" s="5" t="s">
        <v>60</v>
      </c>
      <c r="B14" s="5" t="s">
        <v>71</v>
      </c>
      <c r="C14" s="5" t="s">
        <v>61</v>
      </c>
      <c r="D14" s="7" t="s">
        <v>73</v>
      </c>
      <c r="E14" s="8">
        <v>1841</v>
      </c>
      <c r="F14" s="8"/>
      <c r="G14" s="8"/>
      <c r="H14" s="8"/>
      <c r="I14" s="8"/>
      <c r="J14" s="8"/>
      <c r="K14" s="8">
        <v>1841</v>
      </c>
      <c r="L14" s="8"/>
      <c r="M14" s="8"/>
      <c r="N14" s="8">
        <v>1841</v>
      </c>
      <c r="O14" s="8"/>
      <c r="P14" s="8"/>
      <c r="Q14" s="8"/>
      <c r="R14" s="8"/>
      <c r="S14" s="8"/>
    </row>
    <row r="15" spans="1:19" s="1" customFormat="1" ht="27" customHeight="1">
      <c r="A15" s="5" t="s">
        <v>60</v>
      </c>
      <c r="B15" s="5" t="s">
        <v>71</v>
      </c>
      <c r="C15" s="5" t="s">
        <v>74</v>
      </c>
      <c r="D15" s="7" t="s">
        <v>75</v>
      </c>
      <c r="E15" s="8">
        <v>200</v>
      </c>
      <c r="F15" s="8"/>
      <c r="G15" s="8"/>
      <c r="H15" s="8"/>
      <c r="I15" s="8"/>
      <c r="J15" s="8"/>
      <c r="K15" s="8">
        <v>200</v>
      </c>
      <c r="L15" s="8"/>
      <c r="M15" s="8">
        <v>100</v>
      </c>
      <c r="N15" s="8">
        <v>100</v>
      </c>
      <c r="O15" s="8"/>
      <c r="P15" s="8"/>
      <c r="Q15" s="8"/>
      <c r="R15" s="8"/>
      <c r="S15" s="8"/>
    </row>
    <row r="16" spans="1:19" s="1" customFormat="1" ht="27" customHeight="1">
      <c r="A16" s="5" t="s">
        <v>60</v>
      </c>
      <c r="B16" s="5" t="s">
        <v>71</v>
      </c>
      <c r="C16" s="5" t="s">
        <v>76</v>
      </c>
      <c r="D16" s="7" t="s">
        <v>77</v>
      </c>
      <c r="E16" s="8">
        <v>1106.5</v>
      </c>
      <c r="F16" s="8"/>
      <c r="G16" s="8"/>
      <c r="H16" s="8"/>
      <c r="I16" s="8"/>
      <c r="J16" s="8"/>
      <c r="K16" s="8">
        <v>1106.5</v>
      </c>
      <c r="L16" s="8"/>
      <c r="M16" s="8"/>
      <c r="N16" s="8">
        <v>106.5</v>
      </c>
      <c r="O16" s="8"/>
      <c r="P16" s="8"/>
      <c r="Q16" s="8">
        <v>1000</v>
      </c>
      <c r="R16" s="8"/>
      <c r="S16" s="8"/>
    </row>
    <row r="17" spans="1:19" s="1" customFormat="1" ht="27" customHeight="1">
      <c r="A17" s="5" t="s">
        <v>60</v>
      </c>
      <c r="B17" s="5" t="s">
        <v>78</v>
      </c>
      <c r="C17" s="5" t="s">
        <v>65</v>
      </c>
      <c r="D17" s="7" t="s">
        <v>79</v>
      </c>
      <c r="E17" s="8">
        <v>570</v>
      </c>
      <c r="F17" s="8"/>
      <c r="G17" s="8"/>
      <c r="H17" s="8"/>
      <c r="I17" s="8"/>
      <c r="J17" s="8"/>
      <c r="K17" s="8">
        <v>570</v>
      </c>
      <c r="L17" s="8"/>
      <c r="M17" s="8"/>
      <c r="N17" s="8">
        <v>570</v>
      </c>
      <c r="O17" s="8"/>
      <c r="P17" s="8"/>
      <c r="Q17" s="8"/>
      <c r="R17" s="8"/>
      <c r="S17" s="8"/>
    </row>
    <row r="18" spans="1:19" s="1" customFormat="1" ht="27" customHeight="1">
      <c r="A18" s="5" t="s">
        <v>60</v>
      </c>
      <c r="B18" s="5" t="s">
        <v>80</v>
      </c>
      <c r="C18" s="5" t="s">
        <v>62</v>
      </c>
      <c r="D18" s="7" t="s">
        <v>81</v>
      </c>
      <c r="E18" s="8">
        <v>424.764</v>
      </c>
      <c r="F18" s="8"/>
      <c r="G18" s="8"/>
      <c r="H18" s="8"/>
      <c r="I18" s="8"/>
      <c r="J18" s="8"/>
      <c r="K18" s="8">
        <v>424.764</v>
      </c>
      <c r="L18" s="8"/>
      <c r="M18" s="8"/>
      <c r="N18" s="8">
        <v>424.764</v>
      </c>
      <c r="O18" s="8"/>
      <c r="P18" s="8"/>
      <c r="Q18" s="8"/>
      <c r="R18" s="8"/>
      <c r="S18" s="8"/>
    </row>
    <row r="19" spans="1:19" s="1" customFormat="1" ht="27" customHeight="1">
      <c r="A19" s="5" t="s">
        <v>60</v>
      </c>
      <c r="B19" s="5" t="s">
        <v>80</v>
      </c>
      <c r="C19" s="5" t="s">
        <v>61</v>
      </c>
      <c r="D19" s="7" t="s">
        <v>82</v>
      </c>
      <c r="E19" s="8">
        <v>3838.236</v>
      </c>
      <c r="F19" s="8"/>
      <c r="G19" s="8"/>
      <c r="H19" s="8"/>
      <c r="I19" s="8"/>
      <c r="J19" s="8"/>
      <c r="K19" s="8">
        <v>3838.236</v>
      </c>
      <c r="L19" s="8"/>
      <c r="M19" s="8"/>
      <c r="N19" s="8">
        <v>3838.236</v>
      </c>
      <c r="O19" s="8"/>
      <c r="P19" s="8"/>
      <c r="Q19" s="8"/>
      <c r="R19" s="8"/>
      <c r="S19" s="8"/>
    </row>
    <row r="20" spans="1:19" s="1" customFormat="1" ht="27" customHeight="1">
      <c r="A20" s="5" t="s">
        <v>60</v>
      </c>
      <c r="B20" s="5" t="s">
        <v>83</v>
      </c>
      <c r="C20" s="5" t="s">
        <v>62</v>
      </c>
      <c r="D20" s="7" t="s">
        <v>84</v>
      </c>
      <c r="E20" s="8">
        <v>220</v>
      </c>
      <c r="F20" s="8"/>
      <c r="G20" s="8"/>
      <c r="H20" s="8"/>
      <c r="I20" s="8"/>
      <c r="J20" s="8"/>
      <c r="K20" s="8">
        <v>220</v>
      </c>
      <c r="L20" s="8"/>
      <c r="M20" s="8"/>
      <c r="N20" s="8">
        <v>220</v>
      </c>
      <c r="O20" s="8"/>
      <c r="P20" s="8"/>
      <c r="Q20" s="8"/>
      <c r="R20" s="8"/>
      <c r="S20" s="8"/>
    </row>
    <row r="21" spans="1:19" s="1" customFormat="1" ht="27" customHeight="1">
      <c r="A21" s="5" t="s">
        <v>60</v>
      </c>
      <c r="B21" s="5" t="s">
        <v>83</v>
      </c>
      <c r="C21" s="5" t="s">
        <v>61</v>
      </c>
      <c r="D21" s="7" t="s">
        <v>85</v>
      </c>
      <c r="E21" s="8">
        <v>20</v>
      </c>
      <c r="F21" s="8"/>
      <c r="G21" s="8"/>
      <c r="H21" s="8"/>
      <c r="I21" s="8"/>
      <c r="J21" s="8"/>
      <c r="K21" s="8">
        <v>20</v>
      </c>
      <c r="L21" s="8"/>
      <c r="M21" s="8"/>
      <c r="N21" s="8">
        <v>20</v>
      </c>
      <c r="O21" s="8"/>
      <c r="P21" s="8"/>
      <c r="Q21" s="8"/>
      <c r="R21" s="8"/>
      <c r="S21" s="8"/>
    </row>
    <row r="22" spans="1:19" s="1" customFormat="1" ht="27" customHeight="1">
      <c r="A22" s="5" t="s">
        <v>60</v>
      </c>
      <c r="B22" s="5" t="s">
        <v>86</v>
      </c>
      <c r="C22" s="5" t="s">
        <v>62</v>
      </c>
      <c r="D22" s="7" t="s">
        <v>87</v>
      </c>
      <c r="E22" s="8">
        <v>84.96</v>
      </c>
      <c r="F22" s="8"/>
      <c r="G22" s="8"/>
      <c r="H22" s="8"/>
      <c r="I22" s="8"/>
      <c r="J22" s="8"/>
      <c r="K22" s="8">
        <v>84.96</v>
      </c>
      <c r="L22" s="8"/>
      <c r="M22" s="8"/>
      <c r="N22" s="8">
        <v>84.96</v>
      </c>
      <c r="O22" s="8"/>
      <c r="P22" s="8"/>
      <c r="Q22" s="8"/>
      <c r="R22" s="8"/>
      <c r="S22" s="8"/>
    </row>
    <row r="23" spans="1:19" s="1" customFormat="1" ht="27" customHeight="1">
      <c r="A23" s="5" t="s">
        <v>60</v>
      </c>
      <c r="B23" s="5" t="s">
        <v>86</v>
      </c>
      <c r="C23" s="5" t="s">
        <v>61</v>
      </c>
      <c r="D23" s="7" t="s">
        <v>88</v>
      </c>
      <c r="E23" s="8">
        <v>262.4626</v>
      </c>
      <c r="F23" s="8"/>
      <c r="G23" s="8"/>
      <c r="H23" s="8"/>
      <c r="I23" s="8"/>
      <c r="J23" s="8"/>
      <c r="K23" s="8">
        <v>262.4626</v>
      </c>
      <c r="L23" s="8"/>
      <c r="M23" s="8"/>
      <c r="N23" s="8">
        <v>262.4626</v>
      </c>
      <c r="O23" s="8"/>
      <c r="P23" s="8"/>
      <c r="Q23" s="8"/>
      <c r="R23" s="8"/>
      <c r="S23" s="8"/>
    </row>
    <row r="24" spans="1:19" s="1" customFormat="1" ht="27" customHeight="1">
      <c r="A24" s="5" t="s">
        <v>60</v>
      </c>
      <c r="B24" s="5" t="s">
        <v>89</v>
      </c>
      <c r="C24" s="5" t="s">
        <v>89</v>
      </c>
      <c r="D24" s="7" t="s">
        <v>90</v>
      </c>
      <c r="E24" s="8">
        <v>39.97</v>
      </c>
      <c r="F24" s="8"/>
      <c r="G24" s="8"/>
      <c r="H24" s="8"/>
      <c r="I24" s="8"/>
      <c r="J24" s="8"/>
      <c r="K24" s="8">
        <v>39.97</v>
      </c>
      <c r="L24" s="8"/>
      <c r="M24" s="8"/>
      <c r="N24" s="8">
        <v>39.97</v>
      </c>
      <c r="O24" s="8"/>
      <c r="P24" s="8"/>
      <c r="Q24" s="8"/>
      <c r="R24" s="8"/>
      <c r="S24" s="8"/>
    </row>
    <row r="25" spans="1:19" s="1" customFormat="1" ht="27" customHeight="1">
      <c r="A25" s="5" t="s">
        <v>91</v>
      </c>
      <c r="B25" s="5" t="s">
        <v>78</v>
      </c>
      <c r="C25" s="5" t="s">
        <v>62</v>
      </c>
      <c r="D25" s="7" t="s">
        <v>92</v>
      </c>
      <c r="E25" s="8">
        <v>19.15</v>
      </c>
      <c r="F25" s="8">
        <v>19.15</v>
      </c>
      <c r="G25" s="8">
        <v>19.15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1" customFormat="1" ht="27" customHeight="1">
      <c r="A26" s="5" t="s">
        <v>91</v>
      </c>
      <c r="B26" s="5" t="s">
        <v>78</v>
      </c>
      <c r="C26" s="5" t="s">
        <v>93</v>
      </c>
      <c r="D26" s="7" t="s">
        <v>94</v>
      </c>
      <c r="E26" s="8">
        <v>1.96</v>
      </c>
      <c r="F26" s="8">
        <v>1.96</v>
      </c>
      <c r="G26" s="8">
        <v>1.96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1" customFormat="1" ht="27" customHeight="1">
      <c r="A27" s="5" t="s">
        <v>91</v>
      </c>
      <c r="B27" s="5" t="s">
        <v>95</v>
      </c>
      <c r="C27" s="5" t="s">
        <v>62</v>
      </c>
      <c r="D27" s="7" t="s">
        <v>96</v>
      </c>
      <c r="E27" s="8">
        <v>6</v>
      </c>
      <c r="F27" s="8"/>
      <c r="G27" s="8"/>
      <c r="H27" s="8"/>
      <c r="I27" s="8"/>
      <c r="J27" s="8"/>
      <c r="K27" s="8">
        <v>6</v>
      </c>
      <c r="L27" s="8"/>
      <c r="M27" s="8"/>
      <c r="N27" s="8">
        <v>6</v>
      </c>
      <c r="O27" s="8"/>
      <c r="P27" s="8"/>
      <c r="Q27" s="8"/>
      <c r="R27" s="8"/>
      <c r="S27" s="8"/>
    </row>
    <row r="28" spans="1:19" s="1" customFormat="1" ht="27" customHeight="1">
      <c r="A28" s="5" t="s">
        <v>97</v>
      </c>
      <c r="B28" s="5" t="s">
        <v>61</v>
      </c>
      <c r="C28" s="5" t="s">
        <v>62</v>
      </c>
      <c r="D28" s="7" t="s">
        <v>98</v>
      </c>
      <c r="E28" s="8">
        <v>51.72</v>
      </c>
      <c r="F28" s="8">
        <v>51.72</v>
      </c>
      <c r="G28" s="8">
        <v>51.72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1" customFormat="1" ht="27" customHeight="1">
      <c r="A29" s="5" t="s">
        <v>99</v>
      </c>
      <c r="B29" s="5" t="s">
        <v>89</v>
      </c>
      <c r="C29" s="5" t="s">
        <v>89</v>
      </c>
      <c r="D29" s="7" t="s">
        <v>57</v>
      </c>
      <c r="E29" s="8">
        <v>200</v>
      </c>
      <c r="F29" s="8"/>
      <c r="G29" s="8"/>
      <c r="H29" s="8"/>
      <c r="I29" s="8"/>
      <c r="J29" s="8"/>
      <c r="K29" s="8">
        <v>200</v>
      </c>
      <c r="L29" s="8"/>
      <c r="M29" s="8"/>
      <c r="N29" s="8"/>
      <c r="O29" s="8"/>
      <c r="P29" s="8"/>
      <c r="Q29" s="8"/>
      <c r="R29" s="8"/>
      <c r="S29" s="8">
        <v>200</v>
      </c>
    </row>
    <row r="30" spans="1:26" s="1" customFormat="1" ht="25.5" customHeight="1">
      <c r="A30" s="9"/>
      <c r="B30" s="9"/>
      <c r="C30" s="9"/>
      <c r="D30" s="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5"/>
      <c r="U30" s="15"/>
      <c r="V30" s="15"/>
      <c r="W30" s="15"/>
      <c r="X30" s="15"/>
      <c r="Y30" s="15"/>
      <c r="Z30" s="15"/>
    </row>
    <row r="31" spans="1:26" s="1" customFormat="1" ht="25.5" customHeight="1">
      <c r="A31" s="12"/>
      <c r="B31" s="12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5"/>
      <c r="W31" s="15"/>
      <c r="X31" s="15"/>
      <c r="Y31" s="15"/>
      <c r="Z31" s="15"/>
    </row>
    <row r="32" spans="1:26" s="1" customFormat="1" ht="25.5" customHeight="1">
      <c r="A32" s="12"/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5"/>
      <c r="U32" s="15"/>
      <c r="V32" s="15"/>
      <c r="W32" s="15"/>
      <c r="X32" s="15"/>
      <c r="Y32" s="15"/>
      <c r="Z32" s="15"/>
    </row>
    <row r="33" spans="1:26" s="1" customFormat="1" ht="25.5" customHeight="1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5"/>
      <c r="U33" s="15"/>
      <c r="V33" s="15"/>
      <c r="W33" s="15"/>
      <c r="X33" s="15"/>
      <c r="Y33" s="15"/>
      <c r="Z33" s="15"/>
    </row>
    <row r="34" spans="1:26" s="1" customFormat="1" ht="25.5" customHeight="1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5"/>
      <c r="U34" s="15"/>
      <c r="V34" s="15"/>
      <c r="W34" s="15"/>
      <c r="X34" s="15"/>
      <c r="Y34" s="15"/>
      <c r="Z34" s="15"/>
    </row>
    <row r="35" spans="1:26" s="1" customFormat="1" ht="25.5" customHeight="1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5"/>
      <c r="U35" s="15"/>
      <c r="V35" s="15"/>
      <c r="W35" s="15"/>
      <c r="X35" s="15"/>
      <c r="Y35" s="15"/>
      <c r="Z35" s="15"/>
    </row>
    <row r="36" spans="1:26" s="1" customFormat="1" ht="21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21" customHeight="1">
      <c r="A37" s="15"/>
      <c r="B37" s="15"/>
      <c r="C37" s="15"/>
      <c r="D37" s="15"/>
      <c r="E37" s="15"/>
      <c r="F37" s="14"/>
      <c r="G37" s="15"/>
      <c r="H37" s="15"/>
      <c r="I37" s="15"/>
      <c r="J37" s="15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" customFormat="1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1" customFormat="1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1" customFormat="1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1" customFormat="1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1" customFormat="1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1" customFormat="1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1" customFormat="1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1" customFormat="1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1" customFormat="1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1" customFormat="1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1" customFormat="1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1" customFormat="1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1" customFormat="1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1" customFormat="1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1" customFormat="1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1" customFormat="1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s="1" customFormat="1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2:S2"/>
    <mergeCell ref="A4:C4"/>
    <mergeCell ref="F4:J4"/>
    <mergeCell ref="K4:S4"/>
    <mergeCell ref="A8:A24"/>
    <mergeCell ref="A25:A27"/>
    <mergeCell ref="D4:D5"/>
    <mergeCell ref="E4:E5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9"/>
  <sheetViews>
    <sheetView showGridLines="0" tabSelected="1" workbookViewId="0" topLeftCell="A4">
      <selection activeCell="A1" sqref="A1:S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0" width="20.7109375" style="1" customWidth="1"/>
    <col min="21" max="21" width="23.140625" style="1" customWidth="1"/>
    <col min="22" max="22" width="15.7109375" style="1" customWidth="1"/>
    <col min="23" max="27" width="9.140625" style="1" customWidth="1"/>
  </cols>
  <sheetData>
    <row r="1" spans="1:26" s="1" customFormat="1" ht="44.25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"/>
      <c r="X1" s="15"/>
      <c r="Y1" s="15"/>
      <c r="Z1" s="15"/>
    </row>
    <row r="2" spans="1:26" s="1" customFormat="1" ht="30.75" customHeight="1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 t="s">
        <v>3</v>
      </c>
      <c r="T2" s="2"/>
      <c r="U2" s="2"/>
      <c r="V2" s="2"/>
      <c r="W2" s="15"/>
      <c r="X2" s="15"/>
      <c r="Y2" s="15"/>
      <c r="Z2" s="15"/>
    </row>
    <row r="3" spans="1:26" s="1" customFormat="1" ht="21" customHeight="1">
      <c r="A3" s="4" t="s">
        <v>41</v>
      </c>
      <c r="B3" s="4"/>
      <c r="C3" s="4"/>
      <c r="D3" s="5" t="s">
        <v>42</v>
      </c>
      <c r="E3" s="5" t="s">
        <v>43</v>
      </c>
      <c r="F3" s="4" t="s">
        <v>44</v>
      </c>
      <c r="G3" s="4"/>
      <c r="H3" s="4"/>
      <c r="I3" s="4"/>
      <c r="J3" s="4"/>
      <c r="K3" s="4" t="s">
        <v>45</v>
      </c>
      <c r="L3" s="4"/>
      <c r="M3" s="4"/>
      <c r="N3" s="4"/>
      <c r="O3" s="4"/>
      <c r="P3" s="4"/>
      <c r="Q3" s="4"/>
      <c r="R3" s="4"/>
      <c r="S3" s="4"/>
      <c r="T3" s="17"/>
      <c r="U3" s="17"/>
      <c r="V3" s="17"/>
      <c r="W3" s="15"/>
      <c r="X3" s="15"/>
      <c r="Y3" s="15"/>
      <c r="Z3" s="15"/>
    </row>
    <row r="4" spans="1:26" s="1" customFormat="1" ht="56.25" customHeight="1">
      <c r="A4" s="4" t="s">
        <v>46</v>
      </c>
      <c r="B4" s="4" t="s">
        <v>47</v>
      </c>
      <c r="C4" s="4" t="s">
        <v>48</v>
      </c>
      <c r="D4" s="5"/>
      <c r="E4" s="5"/>
      <c r="F4" s="5" t="s">
        <v>49</v>
      </c>
      <c r="G4" s="5" t="s">
        <v>50</v>
      </c>
      <c r="H4" s="5" t="s">
        <v>51</v>
      </c>
      <c r="I4" s="5" t="s">
        <v>52</v>
      </c>
      <c r="J4" s="5" t="s">
        <v>53</v>
      </c>
      <c r="K4" s="5" t="s">
        <v>49</v>
      </c>
      <c r="L4" s="5" t="s">
        <v>50</v>
      </c>
      <c r="M4" s="5" t="s">
        <v>51</v>
      </c>
      <c r="N4" s="5" t="s">
        <v>52</v>
      </c>
      <c r="O4" s="5" t="s">
        <v>54</v>
      </c>
      <c r="P4" s="5" t="s">
        <v>55</v>
      </c>
      <c r="Q4" s="5" t="s">
        <v>53</v>
      </c>
      <c r="R4" s="5" t="s">
        <v>56</v>
      </c>
      <c r="S4" s="5" t="s">
        <v>57</v>
      </c>
      <c r="T4" s="17"/>
      <c r="U4" s="17"/>
      <c r="V4" s="17"/>
      <c r="W4" s="15"/>
      <c r="X4" s="15"/>
      <c r="Y4" s="15"/>
      <c r="Z4" s="15"/>
    </row>
    <row r="5" spans="1:26" s="1" customFormat="1" ht="21" customHeight="1">
      <c r="A5" s="6" t="s">
        <v>58</v>
      </c>
      <c r="B5" s="6" t="s">
        <v>58</v>
      </c>
      <c r="C5" s="6" t="s">
        <v>58</v>
      </c>
      <c r="D5" s="6" t="s">
        <v>58</v>
      </c>
      <c r="E5" s="6">
        <v>1</v>
      </c>
      <c r="F5" s="6">
        <f aca="true" t="shared" si="0" ref="F5:S5">E5+1</f>
        <v>2</v>
      </c>
      <c r="G5" s="6">
        <f t="shared" si="0"/>
        <v>3</v>
      </c>
      <c r="H5" s="6">
        <f t="shared" si="0"/>
        <v>4</v>
      </c>
      <c r="I5" s="6">
        <f t="shared" si="0"/>
        <v>5</v>
      </c>
      <c r="J5" s="6">
        <f t="shared" si="0"/>
        <v>6</v>
      </c>
      <c r="K5" s="6">
        <f t="shared" si="0"/>
        <v>7</v>
      </c>
      <c r="L5" s="6">
        <f t="shared" si="0"/>
        <v>8</v>
      </c>
      <c r="M5" s="6">
        <f t="shared" si="0"/>
        <v>9</v>
      </c>
      <c r="N5" s="6">
        <f t="shared" si="0"/>
        <v>10</v>
      </c>
      <c r="O5" s="6">
        <f t="shared" si="0"/>
        <v>11</v>
      </c>
      <c r="P5" s="6">
        <f t="shared" si="0"/>
        <v>12</v>
      </c>
      <c r="Q5" s="6">
        <f t="shared" si="0"/>
        <v>13</v>
      </c>
      <c r="R5" s="6">
        <f t="shared" si="0"/>
        <v>14</v>
      </c>
      <c r="S5" s="6">
        <f t="shared" si="0"/>
        <v>15</v>
      </c>
      <c r="T5" s="16"/>
      <c r="U5" s="16"/>
      <c r="V5" s="16"/>
      <c r="W5" s="14"/>
      <c r="X5" s="15"/>
      <c r="Y5" s="15"/>
      <c r="Z5" s="15"/>
    </row>
    <row r="6" spans="1:26" s="1" customFormat="1" ht="27" customHeight="1">
      <c r="A6" s="5" t="s">
        <v>59</v>
      </c>
      <c r="B6" s="5" t="s">
        <v>59</v>
      </c>
      <c r="C6" s="5" t="s">
        <v>59</v>
      </c>
      <c r="D6" s="7" t="s">
        <v>43</v>
      </c>
      <c r="E6" s="8">
        <v>10068.1726</v>
      </c>
      <c r="F6" s="8">
        <v>815.53</v>
      </c>
      <c r="G6" s="8">
        <v>588.82</v>
      </c>
      <c r="H6" s="8">
        <v>226.71</v>
      </c>
      <c r="I6" s="8"/>
      <c r="J6" s="8"/>
      <c r="K6" s="8">
        <v>9252.6426</v>
      </c>
      <c r="L6" s="8"/>
      <c r="M6" s="8">
        <v>285.6</v>
      </c>
      <c r="N6" s="8">
        <v>7967.0426</v>
      </c>
      <c r="O6" s="8"/>
      <c r="P6" s="8"/>
      <c r="Q6" s="8">
        <v>1000</v>
      </c>
      <c r="R6" s="8"/>
      <c r="S6" s="8"/>
      <c r="T6" s="15"/>
      <c r="U6" s="15"/>
      <c r="V6" s="15"/>
      <c r="W6" s="15"/>
      <c r="X6" s="15"/>
      <c r="Y6" s="15"/>
      <c r="Z6" s="15"/>
    </row>
    <row r="7" spans="1:19" s="1" customFormat="1" ht="27" customHeight="1">
      <c r="A7" s="5" t="s">
        <v>60</v>
      </c>
      <c r="B7" s="5" t="s">
        <v>61</v>
      </c>
      <c r="C7" s="5" t="s">
        <v>62</v>
      </c>
      <c r="D7" s="7" t="s">
        <v>63</v>
      </c>
      <c r="E7" s="8">
        <v>683.21</v>
      </c>
      <c r="F7" s="8">
        <v>683.21</v>
      </c>
      <c r="G7" s="8">
        <v>456.5</v>
      </c>
      <c r="H7" s="8">
        <v>226.71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27" customHeight="1">
      <c r="A8" s="5" t="s">
        <v>60</v>
      </c>
      <c r="B8" s="5" t="s">
        <v>61</v>
      </c>
      <c r="C8" s="5" t="s">
        <v>61</v>
      </c>
      <c r="D8" s="7" t="s">
        <v>64</v>
      </c>
      <c r="E8" s="8">
        <v>75.6</v>
      </c>
      <c r="F8" s="8"/>
      <c r="G8" s="8"/>
      <c r="H8" s="8"/>
      <c r="I8" s="8"/>
      <c r="J8" s="8"/>
      <c r="K8" s="8">
        <v>75.6</v>
      </c>
      <c r="L8" s="8"/>
      <c r="M8" s="8">
        <v>75.6</v>
      </c>
      <c r="N8" s="8"/>
      <c r="O8" s="8"/>
      <c r="P8" s="8"/>
      <c r="Q8" s="8"/>
      <c r="R8" s="8"/>
      <c r="S8" s="8"/>
    </row>
    <row r="9" spans="1:19" s="1" customFormat="1" ht="27" customHeight="1">
      <c r="A9" s="5" t="s">
        <v>60</v>
      </c>
      <c r="B9" s="5" t="s">
        <v>61</v>
      </c>
      <c r="C9" s="5" t="s">
        <v>65</v>
      </c>
      <c r="D9" s="7" t="s">
        <v>66</v>
      </c>
      <c r="E9" s="8">
        <v>10</v>
      </c>
      <c r="F9" s="8"/>
      <c r="G9" s="8"/>
      <c r="H9" s="8"/>
      <c r="I9" s="8"/>
      <c r="J9" s="8"/>
      <c r="K9" s="8">
        <v>10</v>
      </c>
      <c r="L9" s="8"/>
      <c r="M9" s="8">
        <v>10</v>
      </c>
      <c r="N9" s="8"/>
      <c r="O9" s="8"/>
      <c r="P9" s="8"/>
      <c r="Q9" s="8"/>
      <c r="R9" s="8"/>
      <c r="S9" s="8"/>
    </row>
    <row r="10" spans="1:19" s="1" customFormat="1" ht="27" customHeight="1">
      <c r="A10" s="5" t="s">
        <v>60</v>
      </c>
      <c r="B10" s="5" t="s">
        <v>61</v>
      </c>
      <c r="C10" s="5" t="s">
        <v>67</v>
      </c>
      <c r="D10" s="7" t="s">
        <v>68</v>
      </c>
      <c r="E10" s="8">
        <v>100</v>
      </c>
      <c r="F10" s="8"/>
      <c r="G10" s="8"/>
      <c r="H10" s="8"/>
      <c r="I10" s="8"/>
      <c r="J10" s="8"/>
      <c r="K10" s="8">
        <v>100</v>
      </c>
      <c r="L10" s="8"/>
      <c r="M10" s="8">
        <v>100</v>
      </c>
      <c r="N10" s="8"/>
      <c r="O10" s="8"/>
      <c r="P10" s="8"/>
      <c r="Q10" s="8"/>
      <c r="R10" s="8"/>
      <c r="S10" s="8"/>
    </row>
    <row r="11" spans="1:19" s="1" customFormat="1" ht="27" customHeight="1">
      <c r="A11" s="5" t="s">
        <v>60</v>
      </c>
      <c r="B11" s="5" t="s">
        <v>69</v>
      </c>
      <c r="C11" s="5" t="s">
        <v>69</v>
      </c>
      <c r="D11" s="7" t="s">
        <v>70</v>
      </c>
      <c r="E11" s="8">
        <v>59.49</v>
      </c>
      <c r="F11" s="8">
        <v>59.49</v>
      </c>
      <c r="G11" s="8">
        <v>59.49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" customFormat="1" ht="27" customHeight="1">
      <c r="A12" s="5" t="s">
        <v>60</v>
      </c>
      <c r="B12" s="5" t="s">
        <v>71</v>
      </c>
      <c r="C12" s="5" t="s">
        <v>62</v>
      </c>
      <c r="D12" s="7" t="s">
        <v>72</v>
      </c>
      <c r="E12" s="8">
        <v>453.15</v>
      </c>
      <c r="F12" s="8"/>
      <c r="G12" s="8"/>
      <c r="H12" s="8"/>
      <c r="I12" s="8"/>
      <c r="J12" s="8"/>
      <c r="K12" s="8">
        <v>453.15</v>
      </c>
      <c r="L12" s="8"/>
      <c r="M12" s="8"/>
      <c r="N12" s="8">
        <v>453.15</v>
      </c>
      <c r="O12" s="8"/>
      <c r="P12" s="8"/>
      <c r="Q12" s="8"/>
      <c r="R12" s="8"/>
      <c r="S12" s="8"/>
    </row>
    <row r="13" spans="1:19" s="1" customFormat="1" ht="27" customHeight="1">
      <c r="A13" s="5" t="s">
        <v>60</v>
      </c>
      <c r="B13" s="5" t="s">
        <v>71</v>
      </c>
      <c r="C13" s="5" t="s">
        <v>61</v>
      </c>
      <c r="D13" s="7" t="s">
        <v>73</v>
      </c>
      <c r="E13" s="8">
        <v>1841</v>
      </c>
      <c r="F13" s="8"/>
      <c r="G13" s="8"/>
      <c r="H13" s="8"/>
      <c r="I13" s="8"/>
      <c r="J13" s="8"/>
      <c r="K13" s="8">
        <v>1841</v>
      </c>
      <c r="L13" s="8"/>
      <c r="M13" s="8"/>
      <c r="N13" s="8">
        <v>1841</v>
      </c>
      <c r="O13" s="8"/>
      <c r="P13" s="8"/>
      <c r="Q13" s="8"/>
      <c r="R13" s="8"/>
      <c r="S13" s="8"/>
    </row>
    <row r="14" spans="1:19" s="1" customFormat="1" ht="27" customHeight="1">
      <c r="A14" s="5" t="s">
        <v>60</v>
      </c>
      <c r="B14" s="5" t="s">
        <v>71</v>
      </c>
      <c r="C14" s="5" t="s">
        <v>74</v>
      </c>
      <c r="D14" s="7" t="s">
        <v>75</v>
      </c>
      <c r="E14" s="8">
        <v>200</v>
      </c>
      <c r="F14" s="8"/>
      <c r="G14" s="8"/>
      <c r="H14" s="8"/>
      <c r="I14" s="8"/>
      <c r="J14" s="8"/>
      <c r="K14" s="8">
        <v>200</v>
      </c>
      <c r="L14" s="8"/>
      <c r="M14" s="8">
        <v>100</v>
      </c>
      <c r="N14" s="8">
        <v>100</v>
      </c>
      <c r="O14" s="8"/>
      <c r="P14" s="8"/>
      <c r="Q14" s="8"/>
      <c r="R14" s="8"/>
      <c r="S14" s="8"/>
    </row>
    <row r="15" spans="1:19" s="1" customFormat="1" ht="27" customHeight="1">
      <c r="A15" s="5" t="s">
        <v>60</v>
      </c>
      <c r="B15" s="5" t="s">
        <v>71</v>
      </c>
      <c r="C15" s="5" t="s">
        <v>76</v>
      </c>
      <c r="D15" s="7" t="s">
        <v>77</v>
      </c>
      <c r="E15" s="8">
        <v>1106.5</v>
      </c>
      <c r="F15" s="8"/>
      <c r="G15" s="8"/>
      <c r="H15" s="8"/>
      <c r="I15" s="8"/>
      <c r="J15" s="8"/>
      <c r="K15" s="8">
        <v>1106.5</v>
      </c>
      <c r="L15" s="8"/>
      <c r="M15" s="8"/>
      <c r="N15" s="8">
        <v>106.5</v>
      </c>
      <c r="O15" s="8"/>
      <c r="P15" s="8"/>
      <c r="Q15" s="8">
        <v>1000</v>
      </c>
      <c r="R15" s="8"/>
      <c r="S15" s="8"/>
    </row>
    <row r="16" spans="1:19" s="1" customFormat="1" ht="27" customHeight="1">
      <c r="A16" s="5" t="s">
        <v>60</v>
      </c>
      <c r="B16" s="5" t="s">
        <v>78</v>
      </c>
      <c r="C16" s="5" t="s">
        <v>65</v>
      </c>
      <c r="D16" s="7" t="s">
        <v>79</v>
      </c>
      <c r="E16" s="8">
        <v>570</v>
      </c>
      <c r="F16" s="8"/>
      <c r="G16" s="8"/>
      <c r="H16" s="8"/>
      <c r="I16" s="8"/>
      <c r="J16" s="8"/>
      <c r="K16" s="8">
        <v>570</v>
      </c>
      <c r="L16" s="8"/>
      <c r="M16" s="8"/>
      <c r="N16" s="8">
        <v>570</v>
      </c>
      <c r="O16" s="8"/>
      <c r="P16" s="8"/>
      <c r="Q16" s="8"/>
      <c r="R16" s="8"/>
      <c r="S16" s="8"/>
    </row>
    <row r="17" spans="1:19" s="1" customFormat="1" ht="27" customHeight="1">
      <c r="A17" s="5" t="s">
        <v>60</v>
      </c>
      <c r="B17" s="5" t="s">
        <v>80</v>
      </c>
      <c r="C17" s="5" t="s">
        <v>62</v>
      </c>
      <c r="D17" s="7" t="s">
        <v>81</v>
      </c>
      <c r="E17" s="8">
        <v>424.764</v>
      </c>
      <c r="F17" s="8"/>
      <c r="G17" s="8"/>
      <c r="H17" s="8"/>
      <c r="I17" s="8"/>
      <c r="J17" s="8"/>
      <c r="K17" s="8">
        <v>424.764</v>
      </c>
      <c r="L17" s="8"/>
      <c r="M17" s="8"/>
      <c r="N17" s="8">
        <v>424.764</v>
      </c>
      <c r="O17" s="8"/>
      <c r="P17" s="8"/>
      <c r="Q17" s="8"/>
      <c r="R17" s="8"/>
      <c r="S17" s="8"/>
    </row>
    <row r="18" spans="1:19" s="1" customFormat="1" ht="27" customHeight="1">
      <c r="A18" s="5" t="s">
        <v>60</v>
      </c>
      <c r="B18" s="5" t="s">
        <v>80</v>
      </c>
      <c r="C18" s="5" t="s">
        <v>61</v>
      </c>
      <c r="D18" s="7" t="s">
        <v>82</v>
      </c>
      <c r="E18" s="8">
        <v>3838.236</v>
      </c>
      <c r="F18" s="8"/>
      <c r="G18" s="8"/>
      <c r="H18" s="8"/>
      <c r="I18" s="8"/>
      <c r="J18" s="8"/>
      <c r="K18" s="8">
        <v>3838.236</v>
      </c>
      <c r="L18" s="8"/>
      <c r="M18" s="8"/>
      <c r="N18" s="8">
        <v>3838.236</v>
      </c>
      <c r="O18" s="8"/>
      <c r="P18" s="8"/>
      <c r="Q18" s="8"/>
      <c r="R18" s="8"/>
      <c r="S18" s="8"/>
    </row>
    <row r="19" spans="1:19" s="1" customFormat="1" ht="27" customHeight="1">
      <c r="A19" s="5" t="s">
        <v>60</v>
      </c>
      <c r="B19" s="5" t="s">
        <v>83</v>
      </c>
      <c r="C19" s="5" t="s">
        <v>62</v>
      </c>
      <c r="D19" s="7" t="s">
        <v>84</v>
      </c>
      <c r="E19" s="8">
        <v>220</v>
      </c>
      <c r="F19" s="8"/>
      <c r="G19" s="8"/>
      <c r="H19" s="8"/>
      <c r="I19" s="8"/>
      <c r="J19" s="8"/>
      <c r="K19" s="8">
        <v>220</v>
      </c>
      <c r="L19" s="8"/>
      <c r="M19" s="8"/>
      <c r="N19" s="8">
        <v>220</v>
      </c>
      <c r="O19" s="8"/>
      <c r="P19" s="8"/>
      <c r="Q19" s="8"/>
      <c r="R19" s="8"/>
      <c r="S19" s="8"/>
    </row>
    <row r="20" spans="1:19" s="1" customFormat="1" ht="27" customHeight="1">
      <c r="A20" s="5" t="s">
        <v>60</v>
      </c>
      <c r="B20" s="5" t="s">
        <v>83</v>
      </c>
      <c r="C20" s="5" t="s">
        <v>61</v>
      </c>
      <c r="D20" s="7" t="s">
        <v>85</v>
      </c>
      <c r="E20" s="8">
        <v>20</v>
      </c>
      <c r="F20" s="8"/>
      <c r="G20" s="8"/>
      <c r="H20" s="8"/>
      <c r="I20" s="8"/>
      <c r="J20" s="8"/>
      <c r="K20" s="8">
        <v>20</v>
      </c>
      <c r="L20" s="8"/>
      <c r="M20" s="8"/>
      <c r="N20" s="8">
        <v>20</v>
      </c>
      <c r="O20" s="8"/>
      <c r="P20" s="8"/>
      <c r="Q20" s="8"/>
      <c r="R20" s="8"/>
      <c r="S20" s="8"/>
    </row>
    <row r="21" spans="1:19" s="1" customFormat="1" ht="27" customHeight="1">
      <c r="A21" s="5" t="s">
        <v>60</v>
      </c>
      <c r="B21" s="5" t="s">
        <v>86</v>
      </c>
      <c r="C21" s="5" t="s">
        <v>62</v>
      </c>
      <c r="D21" s="7" t="s">
        <v>87</v>
      </c>
      <c r="E21" s="8">
        <v>84.96</v>
      </c>
      <c r="F21" s="8"/>
      <c r="G21" s="8"/>
      <c r="H21" s="8"/>
      <c r="I21" s="8"/>
      <c r="J21" s="8"/>
      <c r="K21" s="8">
        <v>84.96</v>
      </c>
      <c r="L21" s="8"/>
      <c r="M21" s="8"/>
      <c r="N21" s="8">
        <v>84.96</v>
      </c>
      <c r="O21" s="8"/>
      <c r="P21" s="8"/>
      <c r="Q21" s="8"/>
      <c r="R21" s="8"/>
      <c r="S21" s="8"/>
    </row>
    <row r="22" spans="1:19" s="1" customFormat="1" ht="27" customHeight="1">
      <c r="A22" s="5" t="s">
        <v>60</v>
      </c>
      <c r="B22" s="5" t="s">
        <v>86</v>
      </c>
      <c r="C22" s="5" t="s">
        <v>61</v>
      </c>
      <c r="D22" s="7" t="s">
        <v>88</v>
      </c>
      <c r="E22" s="8">
        <v>262.4626</v>
      </c>
      <c r="F22" s="8"/>
      <c r="G22" s="8"/>
      <c r="H22" s="8"/>
      <c r="I22" s="8"/>
      <c r="J22" s="8"/>
      <c r="K22" s="8">
        <v>262.4626</v>
      </c>
      <c r="L22" s="8"/>
      <c r="M22" s="8"/>
      <c r="N22" s="8">
        <v>262.4626</v>
      </c>
      <c r="O22" s="8"/>
      <c r="P22" s="8"/>
      <c r="Q22" s="8"/>
      <c r="R22" s="8"/>
      <c r="S22" s="8"/>
    </row>
    <row r="23" spans="1:19" s="1" customFormat="1" ht="27" customHeight="1">
      <c r="A23" s="5" t="s">
        <v>60</v>
      </c>
      <c r="B23" s="5" t="s">
        <v>89</v>
      </c>
      <c r="C23" s="5" t="s">
        <v>89</v>
      </c>
      <c r="D23" s="7" t="s">
        <v>90</v>
      </c>
      <c r="E23" s="8">
        <v>39.97</v>
      </c>
      <c r="F23" s="8"/>
      <c r="G23" s="8"/>
      <c r="H23" s="8"/>
      <c r="I23" s="8"/>
      <c r="J23" s="8"/>
      <c r="K23" s="8">
        <v>39.97</v>
      </c>
      <c r="L23" s="8"/>
      <c r="M23" s="8"/>
      <c r="N23" s="8">
        <v>39.97</v>
      </c>
      <c r="O23" s="8"/>
      <c r="P23" s="8"/>
      <c r="Q23" s="8"/>
      <c r="R23" s="8"/>
      <c r="S23" s="8"/>
    </row>
    <row r="24" spans="1:19" s="1" customFormat="1" ht="27" customHeight="1">
      <c r="A24" s="5" t="s">
        <v>91</v>
      </c>
      <c r="B24" s="5" t="s">
        <v>78</v>
      </c>
      <c r="C24" s="5" t="s">
        <v>62</v>
      </c>
      <c r="D24" s="7" t="s">
        <v>92</v>
      </c>
      <c r="E24" s="8">
        <v>19.15</v>
      </c>
      <c r="F24" s="8">
        <v>19.15</v>
      </c>
      <c r="G24" s="8">
        <v>19.15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1" customFormat="1" ht="27" customHeight="1">
      <c r="A25" s="5" t="s">
        <v>91</v>
      </c>
      <c r="B25" s="5" t="s">
        <v>78</v>
      </c>
      <c r="C25" s="5" t="s">
        <v>93</v>
      </c>
      <c r="D25" s="7" t="s">
        <v>94</v>
      </c>
      <c r="E25" s="8">
        <v>1.96</v>
      </c>
      <c r="F25" s="8">
        <v>1.96</v>
      </c>
      <c r="G25" s="8">
        <v>1.96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1" customFormat="1" ht="27" customHeight="1">
      <c r="A26" s="5" t="s">
        <v>91</v>
      </c>
      <c r="B26" s="5" t="s">
        <v>95</v>
      </c>
      <c r="C26" s="5" t="s">
        <v>62</v>
      </c>
      <c r="D26" s="7" t="s">
        <v>96</v>
      </c>
      <c r="E26" s="8">
        <v>6</v>
      </c>
      <c r="F26" s="8"/>
      <c r="G26" s="8"/>
      <c r="H26" s="8"/>
      <c r="I26" s="8"/>
      <c r="J26" s="8"/>
      <c r="K26" s="8">
        <v>6</v>
      </c>
      <c r="L26" s="8"/>
      <c r="M26" s="8"/>
      <c r="N26" s="8">
        <v>6</v>
      </c>
      <c r="O26" s="8"/>
      <c r="P26" s="8"/>
      <c r="Q26" s="8"/>
      <c r="R26" s="8"/>
      <c r="S26" s="8"/>
    </row>
    <row r="27" spans="1:19" s="1" customFormat="1" ht="27" customHeight="1">
      <c r="A27" s="5" t="s">
        <v>97</v>
      </c>
      <c r="B27" s="5" t="s">
        <v>61</v>
      </c>
      <c r="C27" s="5" t="s">
        <v>62</v>
      </c>
      <c r="D27" s="7" t="s">
        <v>98</v>
      </c>
      <c r="E27" s="8">
        <v>51.72</v>
      </c>
      <c r="F27" s="8">
        <v>51.72</v>
      </c>
      <c r="G27" s="8">
        <v>51.72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26" s="1" customFormat="1" ht="25.5" customHeight="1">
      <c r="A28" s="9"/>
      <c r="B28" s="10"/>
      <c r="C28" s="9"/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3"/>
      <c r="U28" s="13"/>
      <c r="V28" s="13"/>
      <c r="W28" s="15"/>
      <c r="X28" s="15"/>
      <c r="Y28" s="15"/>
      <c r="Z28" s="15"/>
    </row>
    <row r="29" spans="1:26" s="1" customFormat="1" ht="25.5" customHeight="1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5"/>
      <c r="X29" s="15"/>
      <c r="Y29" s="15"/>
      <c r="Z29" s="15"/>
    </row>
    <row r="30" spans="1:26" s="1" customFormat="1" ht="25.5" customHeight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5"/>
      <c r="X30" s="15"/>
      <c r="Y30" s="15"/>
      <c r="Z30" s="15"/>
    </row>
    <row r="31" spans="1:26" s="1" customFormat="1" ht="25.5" customHeight="1">
      <c r="A31" s="12"/>
      <c r="B31" s="12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5"/>
      <c r="X31" s="15"/>
      <c r="Y31" s="15"/>
      <c r="Z31" s="15"/>
    </row>
    <row r="32" spans="1:26" s="1" customFormat="1" ht="25.5" customHeight="1">
      <c r="A32" s="12"/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5"/>
      <c r="X32" s="15"/>
      <c r="Y32" s="15"/>
      <c r="Z32" s="15"/>
    </row>
    <row r="33" spans="1:26" s="1" customFormat="1" ht="25.5" customHeight="1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5"/>
      <c r="X33" s="15"/>
      <c r="Y33" s="15"/>
      <c r="Z33" s="15"/>
    </row>
    <row r="34" spans="1:26" s="1" customFormat="1" ht="25.5" customHeight="1">
      <c r="A34" s="12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5"/>
      <c r="X34" s="15"/>
      <c r="Y34" s="15"/>
      <c r="Z34" s="15"/>
    </row>
    <row r="35" spans="1:26" s="1" customFormat="1" ht="25.5" customHeight="1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5"/>
      <c r="X35" s="15"/>
      <c r="Y35" s="15"/>
      <c r="Z35" s="15"/>
    </row>
    <row r="36" spans="1:26" s="1" customFormat="1" ht="21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21" customHeight="1">
      <c r="A37" s="15"/>
      <c r="B37" s="15"/>
      <c r="C37" s="15"/>
      <c r="D37" s="15"/>
      <c r="E37" s="15"/>
      <c r="F37" s="14"/>
      <c r="G37" s="15"/>
      <c r="H37" s="15"/>
      <c r="I37" s="15"/>
      <c r="J37" s="15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" customFormat="1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1" customFormat="1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1" customFormat="1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1" customFormat="1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1" customFormat="1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1" customFormat="1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1" customFormat="1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1" customFormat="1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1" customFormat="1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1" customFormat="1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1" customFormat="1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1" customFormat="1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1" customFormat="1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1" customFormat="1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1" customFormat="1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1" customFormat="1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1:S1"/>
    <mergeCell ref="A3:C3"/>
    <mergeCell ref="F3:J3"/>
    <mergeCell ref="K3:S3"/>
    <mergeCell ref="A7:A23"/>
    <mergeCell ref="A24:A26"/>
    <mergeCell ref="D3:D4"/>
    <mergeCell ref="E3:E4"/>
    <mergeCell ref="T3:T4"/>
    <mergeCell ref="U3:U4"/>
    <mergeCell ref="V3:V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2024-01-16T09:11:19Z</dcterms:created>
  <dcterms:modified xsi:type="dcterms:W3CDTF">2024-01-16T09:35:02Z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