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'收支预算总表'!$A$1:$D$33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<sst xmlns="http://schemas.openxmlformats.org/spreadsheetml/2006/main" count="297" uniqueCount="152">
  <si>
    <t>总计</t>
  </si>
  <si>
    <t>2021年部门预算表</t>
  </si>
  <si>
    <t>部门名称：</t>
  </si>
  <si>
    <t>信丰县城市社区管理委员会</t>
  </si>
  <si>
    <t>编制日期：</t>
  </si>
  <si>
    <t>编制单位：</t>
  </si>
  <si>
    <t>单位负责人签章：</t>
  </si>
  <si>
    <t>财务负责人签章：</t>
  </si>
  <si>
    <t>制表人签章：</t>
  </si>
  <si>
    <t>叶兆娟</t>
  </si>
  <si>
    <t>收支预算总表</t>
  </si>
  <si>
    <t>填报单位:116001信丰县城市社区管理委员会本级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</si>
  <si>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</si>
  <si>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</si>
  <si>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</si>
  <si>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</si>
  <si>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</si>
  <si>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</si>
  <si>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</si>
  <si>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</si>
  <si>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</si>
  <si>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</si>
  <si>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</si>
  <si>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</si>
  <si>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</si>
  <si>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</si>
  <si>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</si>
  <si>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</si>
  <si>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</si>
  <si>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</si>
  <si>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</si>
  <si>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</si>
  <si>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</si>
  <si>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</si>
  <si>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</si>
  <si>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</si>
  <si>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</si>
  <si>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</si>
  <si>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</si>
  <si>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</si>
  <si>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</si>
  <si>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</si>
  <si>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</si>
  <si>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</si>
  <si>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</si>
  <si>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</si>
  <si>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</si>
  <si>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</si>
  <si>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</si>
  <si>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</si>
  <si>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</si>
  <si>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</si>
  <si>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</si>
  <si>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</si>
  <si>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</si>
  <si>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</si>
  <si>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</si>
  <si>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</si>
  <si>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</si>
  <si>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</si>
  <si>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</si>
  <si>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</si>
  <si>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</si>
  <si>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</si>
  <si>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</si>
  <si>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</si>
  <si>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</si>
  <si>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</si>
  <si>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</si>
  <si>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</si>
  <si>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</si>
  <si>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</si>
  <si>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</si>
  <si>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</si>
  <si>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</si>
  <si>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</si>
  <si>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</si>
  <si>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</si>
  <si>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</si>
  <si>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</si>
  <si>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</si>
  <si>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</si>
  <si>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</si>
  <si>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</si>
  <si>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</si>
  <si>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</si>
  <si>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</si>
  <si>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</si>
  <si>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</si>
  <si>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</si>
  <si>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</si>
  <si>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</si>
  <si>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</si>
  <si>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</si>
  <si>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</si>
  <si>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</si>
  <si>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</si>
  <si>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</si>
  <si>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</si>
  <si>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</si>
  <si>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</si>
  <si>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</si>
  <si>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</si>
  <si>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</si>
  <si>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</si>
  <si>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</si>
  <si>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</si>
  <si>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</si>
  <si>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</si>
  <si>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</si>
  <si>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</si>
  <si>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</si>
  <si>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</si>
  <si>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</si>
  <si>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</si>
  <si>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</si>
  <si>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</si>
  <si>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</si>
  <si>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</si>
  <si>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</si>
  <si>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</si>
  <si>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</si>
  <si>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</si>
  <si>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</si>
  <si>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</si>
  <si>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</si>
  <si>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</si>
  <si>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</si>
  <si>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</si>
  <si>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</si>
  <si>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</si>
  <si>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30216</t>
  </si>
  <si>
    <t>　培训费</t>
  </si>
  <si>
    <t>30228</t>
  </si>
  <si>
    <t>　工会经费</t>
  </si>
  <si>
    <t>30229</t>
  </si>
  <si>
    <t>　福利费</t>
  </si>
  <si>
    <t>对个人和家庭的补助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</si>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</sst>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31" fontId="12" fillId="0" borderId="0" xfId="0" applyNumberFormat="1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4">
      <selection activeCell="I15" sqref="I1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9">
        <v>44245</v>
      </c>
      <c r="I10" s="67"/>
      <c r="J10" s="67"/>
      <c r="K10" s="67"/>
      <c r="L10" s="67"/>
      <c r="M10" s="66"/>
      <c r="IS10" s="11"/>
      <c r="IU10" s="11"/>
    </row>
    <row r="11" spans="6:255" s="1" customFormat="1" ht="22.5">
      <c r="F11" s="66"/>
      <c r="G11" s="66"/>
      <c r="H11" s="70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67"/>
      <c r="IV13" s="11"/>
    </row>
    <row r="14" spans="8:256" s="1" customFormat="1" ht="15">
      <c r="H14" s="71"/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6" s="1" customFormat="1" ht="31.5" customHeight="1">
      <c r="A17" s="72" t="s">
        <v>6</v>
      </c>
      <c r="B17" s="72"/>
      <c r="C17" s="72"/>
      <c r="D17" s="72"/>
      <c r="E17" s="73"/>
      <c r="F17" s="72"/>
      <c r="G17" s="72" t="s">
        <v>7</v>
      </c>
      <c r="H17" s="72"/>
      <c r="I17" s="73"/>
      <c r="J17" s="72"/>
      <c r="K17" s="72"/>
      <c r="L17" s="72"/>
      <c r="M17" s="72" t="s">
        <v>8</v>
      </c>
      <c r="N17" s="72"/>
      <c r="O17" s="74" t="s">
        <v>9</v>
      </c>
      <c r="P17" s="71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M6"/>
    <mergeCell ref="H10:L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149</v>
      </c>
      <c r="B2" s="2"/>
      <c r="C2" s="2"/>
    </row>
    <row r="3" s="1" customFormat="1" ht="17.25" customHeight="1"/>
    <row r="4" spans="1:3" s="1" customFormat="1" ht="15.75" customHeight="1">
      <c r="A4" s="3" t="s">
        <v>150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904.12</v>
      </c>
      <c r="C7" s="12"/>
      <c r="D7" s="11"/>
      <c r="F7" s="11"/>
    </row>
    <row r="8" spans="1:3" s="1" customFormat="1" ht="27.75" customHeight="1">
      <c r="A8" s="6" t="s">
        <v>55</v>
      </c>
      <c r="B8" s="7">
        <v>648.65</v>
      </c>
      <c r="C8" s="12"/>
    </row>
    <row r="9" spans="1:3" s="1" customFormat="1" ht="27.75" customHeight="1">
      <c r="A9" s="6" t="s">
        <v>61</v>
      </c>
      <c r="B9" s="7">
        <v>22.14</v>
      </c>
      <c r="C9" s="12"/>
    </row>
    <row r="10" spans="1:3" s="1" customFormat="1" ht="27.75" customHeight="1">
      <c r="A10" s="6" t="s">
        <v>67</v>
      </c>
      <c r="B10" s="7">
        <v>9.63</v>
      </c>
      <c r="C10" s="12"/>
    </row>
    <row r="11" spans="1:3" s="1" customFormat="1" ht="27.75" customHeight="1">
      <c r="A11" s="6" t="s">
        <v>73</v>
      </c>
      <c r="B11" s="7">
        <v>207.97</v>
      </c>
      <c r="C11" s="12"/>
    </row>
    <row r="12" spans="1:3" s="1" customFormat="1" ht="27.75" customHeight="1">
      <c r="A12" s="6" t="s">
        <v>79</v>
      </c>
      <c r="B12" s="7">
        <v>15.73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150</v>
      </c>
      <c r="B4" s="4" t="s">
        <v>40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832.39</v>
      </c>
      <c r="C7" s="8">
        <v>832.39</v>
      </c>
      <c r="D7" s="7"/>
    </row>
    <row r="8" spans="1:4" s="1" customFormat="1" ht="27.75" customHeight="1">
      <c r="A8" s="6" t="s">
        <v>55</v>
      </c>
      <c r="B8" s="7">
        <v>585.09</v>
      </c>
      <c r="C8" s="8">
        <v>585.09</v>
      </c>
      <c r="D8" s="7"/>
    </row>
    <row r="9" spans="1:4" s="1" customFormat="1" ht="27.75" customHeight="1">
      <c r="A9" s="6" t="s">
        <v>61</v>
      </c>
      <c r="B9" s="7">
        <v>22.14</v>
      </c>
      <c r="C9" s="8">
        <v>22.14</v>
      </c>
      <c r="D9" s="7"/>
    </row>
    <row r="10" spans="1:4" s="1" customFormat="1" ht="27.75" customHeight="1">
      <c r="A10" s="6" t="s">
        <v>67</v>
      </c>
      <c r="B10" s="7">
        <v>9.63</v>
      </c>
      <c r="C10" s="8">
        <v>9.63</v>
      </c>
      <c r="D10" s="7"/>
    </row>
    <row r="11" spans="1:4" s="1" customFormat="1" ht="27.75" customHeight="1">
      <c r="A11" s="6" t="s">
        <v>73</v>
      </c>
      <c r="B11" s="7">
        <v>199.8</v>
      </c>
      <c r="C11" s="8">
        <v>199.8</v>
      </c>
      <c r="D11" s="7"/>
    </row>
    <row r="12" spans="1:4" s="1" customFormat="1" ht="27.75" customHeight="1">
      <c r="A12" s="6" t="s">
        <v>79</v>
      </c>
      <c r="B12" s="7">
        <v>15.73</v>
      </c>
      <c r="C12" s="8">
        <v>15.73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4"/>
  <sheetViews>
    <sheetView showGridLines="0" zoomScale="70" zoomScaleNormal="70" workbookViewId="0" topLeftCell="A1">
      <selection activeCell="D15" sqref="D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832.39</v>
      </c>
      <c r="C6" s="55" t="str">
        <f>'支出总表（引用）'!A8</f>
        <v>一般公共服务支出</v>
      </c>
      <c r="D6" s="43">
        <f>'支出总表（引用）'!B8</f>
        <v>648.65</v>
      </c>
    </row>
    <row r="7" spans="1:4" s="1" customFormat="1" ht="17.25" customHeight="1">
      <c r="A7" s="35" t="s">
        <v>19</v>
      </c>
      <c r="B7" s="36">
        <v>427.39</v>
      </c>
      <c r="C7" s="55" t="str">
        <f>'支出总表（引用）'!A9</f>
        <v>社会保障和就业支出</v>
      </c>
      <c r="D7" s="43">
        <f>'支出总表（引用）'!B9</f>
        <v>22.14</v>
      </c>
    </row>
    <row r="8" spans="1:4" s="1" customFormat="1" ht="17.25" customHeight="1">
      <c r="A8" s="35" t="s">
        <v>20</v>
      </c>
      <c r="B8" s="36">
        <v>405</v>
      </c>
      <c r="C8" s="55" t="str">
        <f>'支出总表（引用）'!A10</f>
        <v>卫生健康支出</v>
      </c>
      <c r="D8" s="43">
        <f>'支出总表（引用）'!B10</f>
        <v>9.63</v>
      </c>
    </row>
    <row r="9" spans="1:4" s="1" customFormat="1" ht="17.25" customHeight="1">
      <c r="A9" s="35" t="s">
        <v>21</v>
      </c>
      <c r="B9" s="36"/>
      <c r="C9" s="55" t="str">
        <f>'支出总表（引用）'!A11</f>
        <v>农林水支出</v>
      </c>
      <c r="D9" s="43">
        <f>'支出总表（引用）'!B11</f>
        <v>207.97</v>
      </c>
    </row>
    <row r="10" spans="1:4" s="1" customFormat="1" ht="17.25" customHeight="1">
      <c r="A10" s="35" t="s">
        <v>22</v>
      </c>
      <c r="B10" s="36"/>
      <c r="C10" s="55" t="str">
        <f>'支出总表（引用）'!A12</f>
        <v>住房保障支出</v>
      </c>
      <c r="D10" s="43">
        <f>'支出总表（引用）'!B12</f>
        <v>15.73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9.5" customHeight="1">
      <c r="A22" s="40"/>
      <c r="B22" s="21"/>
      <c r="C22" s="55">
        <f>'支出总表（引用）'!A45</f>
        <v>0</v>
      </c>
      <c r="D22" s="43">
        <f>'支出总表（引用）'!B45</f>
        <v>0</v>
      </c>
    </row>
    <row r="23" spans="1:4" s="1" customFormat="1" ht="19.5" customHeight="1">
      <c r="A23" s="40"/>
      <c r="B23" s="21"/>
      <c r="C23" s="55">
        <f>'支出总表（引用）'!A46</f>
        <v>0</v>
      </c>
      <c r="D23" s="43">
        <f>'支出总表（引用）'!B46</f>
        <v>0</v>
      </c>
    </row>
    <row r="24" spans="1:4" s="1" customFormat="1" ht="19.5" customHeight="1">
      <c r="A24" s="40"/>
      <c r="B24" s="21"/>
      <c r="C24" s="55">
        <f>'支出总表（引用）'!A47</f>
        <v>0</v>
      </c>
      <c r="D24" s="43">
        <f>'支出总表（引用）'!B47</f>
        <v>0</v>
      </c>
    </row>
    <row r="25" spans="1:4" s="1" customFormat="1" ht="19.5" customHeight="1">
      <c r="A25" s="40"/>
      <c r="B25" s="21"/>
      <c r="C25" s="55">
        <f>'支出总表（引用）'!A48</f>
        <v>0</v>
      </c>
      <c r="D25" s="43">
        <f>'支出总表（引用）'!B48</f>
        <v>0</v>
      </c>
    </row>
    <row r="26" spans="1:4" s="1" customFormat="1" ht="19.5" customHeight="1">
      <c r="A26" s="40"/>
      <c r="B26" s="21"/>
      <c r="C26" s="55">
        <f>'支出总表（引用）'!A49</f>
        <v>0</v>
      </c>
      <c r="D26" s="43">
        <f>'支出总表（引用）'!B49</f>
        <v>0</v>
      </c>
    </row>
    <row r="27" spans="1:4" s="1" customFormat="1" ht="19.5" customHeight="1">
      <c r="A27" s="40"/>
      <c r="B27" s="21"/>
      <c r="C27" s="55">
        <f>'支出总表（引用）'!A50</f>
        <v>0</v>
      </c>
      <c r="D27" s="43">
        <f>'支出总表（引用）'!B50</f>
        <v>0</v>
      </c>
    </row>
    <row r="28" spans="1:4" s="1" customFormat="1" ht="17.25" customHeight="1">
      <c r="A28" s="44" t="s">
        <v>28</v>
      </c>
      <c r="B28" s="36">
        <f>SUM(B6,B11,B12,B13,B14,B15)</f>
        <v>832.39</v>
      </c>
      <c r="C28" s="44" t="s">
        <v>29</v>
      </c>
      <c r="D28" s="21">
        <f>'支出总表（引用）'!B7</f>
        <v>904.12</v>
      </c>
    </row>
    <row r="29" spans="1:4" s="1" customFormat="1" ht="17.25" customHeight="1">
      <c r="A29" s="35" t="s">
        <v>30</v>
      </c>
      <c r="B29" s="36"/>
      <c r="C29" s="56" t="s">
        <v>31</v>
      </c>
      <c r="D29" s="21"/>
    </row>
    <row r="30" spans="1:4" s="1" customFormat="1" ht="17.25" customHeight="1">
      <c r="A30" s="35" t="s">
        <v>32</v>
      </c>
      <c r="B30" s="57">
        <v>71.73</v>
      </c>
      <c r="C30" s="58"/>
      <c r="D30" s="21"/>
    </row>
    <row r="31" spans="1:4" s="1" customFormat="1" ht="17.25" customHeight="1">
      <c r="A31" s="59"/>
      <c r="B31" s="60"/>
      <c r="C31" s="58"/>
      <c r="D31" s="21"/>
    </row>
    <row r="32" spans="1:4" s="1" customFormat="1" ht="17.25" customHeight="1">
      <c r="A32" s="44" t="s">
        <v>33</v>
      </c>
      <c r="B32" s="61">
        <f>SUM(B28,B29,B30)</f>
        <v>904.12</v>
      </c>
      <c r="C32" s="44" t="s">
        <v>34</v>
      </c>
      <c r="D32" s="21">
        <f>B32</f>
        <v>904.12</v>
      </c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="70" zoomScaleNormal="70" workbookViewId="0" topLeftCell="A1">
      <selection activeCell="D25" sqref="D2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15" customHeight="1"/>
    <row r="2" spans="1:15" s="1" customFormat="1" ht="21.7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13.5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2.5" customHeight="1">
      <c r="A7" s="6" t="s">
        <v>53</v>
      </c>
      <c r="B7" s="6" t="s">
        <v>38</v>
      </c>
      <c r="C7" s="22">
        <v>904.12</v>
      </c>
      <c r="D7" s="22">
        <v>71.73</v>
      </c>
      <c r="E7" s="22">
        <v>832.39</v>
      </c>
      <c r="F7" s="22">
        <v>427.39</v>
      </c>
      <c r="G7" s="22"/>
      <c r="H7" s="22">
        <v>405</v>
      </c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648.65</v>
      </c>
      <c r="D8" s="22">
        <v>63.56</v>
      </c>
      <c r="E8" s="22">
        <v>585.09</v>
      </c>
      <c r="F8" s="22">
        <v>180.09</v>
      </c>
      <c r="G8" s="22"/>
      <c r="H8" s="22">
        <v>405</v>
      </c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56</v>
      </c>
      <c r="B9" s="6" t="s">
        <v>57</v>
      </c>
      <c r="C9" s="22">
        <v>648.65</v>
      </c>
      <c r="D9" s="22">
        <v>63.56</v>
      </c>
      <c r="E9" s="22">
        <v>585.09</v>
      </c>
      <c r="F9" s="22">
        <v>180.09</v>
      </c>
      <c r="G9" s="22"/>
      <c r="H9" s="22">
        <v>405</v>
      </c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58</v>
      </c>
      <c r="B10" s="6" t="s">
        <v>59</v>
      </c>
      <c r="C10" s="22">
        <v>648.65</v>
      </c>
      <c r="D10" s="22">
        <v>63.56</v>
      </c>
      <c r="E10" s="22">
        <v>585.09</v>
      </c>
      <c r="F10" s="22">
        <v>180.09</v>
      </c>
      <c r="G10" s="22"/>
      <c r="H10" s="22">
        <v>405</v>
      </c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22.14</v>
      </c>
      <c r="D11" s="22"/>
      <c r="E11" s="22">
        <v>22.14</v>
      </c>
      <c r="F11" s="22">
        <v>22.14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22.14</v>
      </c>
      <c r="D12" s="22"/>
      <c r="E12" s="22">
        <v>22.14</v>
      </c>
      <c r="F12" s="22">
        <v>22.14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64</v>
      </c>
      <c r="B13" s="6" t="s">
        <v>65</v>
      </c>
      <c r="C13" s="22">
        <v>22.14</v>
      </c>
      <c r="D13" s="22"/>
      <c r="E13" s="22">
        <v>22.14</v>
      </c>
      <c r="F13" s="22">
        <v>22.14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9.63</v>
      </c>
      <c r="D14" s="22"/>
      <c r="E14" s="22">
        <v>9.63</v>
      </c>
      <c r="F14" s="22">
        <v>9.63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9.63</v>
      </c>
      <c r="D15" s="22"/>
      <c r="E15" s="22">
        <v>9.63</v>
      </c>
      <c r="F15" s="22">
        <v>9.63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9.63</v>
      </c>
      <c r="D16" s="22"/>
      <c r="E16" s="22">
        <v>9.63</v>
      </c>
      <c r="F16" s="22">
        <v>9.63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207.97</v>
      </c>
      <c r="D17" s="22">
        <v>8.17</v>
      </c>
      <c r="E17" s="22">
        <v>199.8</v>
      </c>
      <c r="F17" s="22">
        <v>199.8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74</v>
      </c>
      <c r="B18" s="6" t="s">
        <v>75</v>
      </c>
      <c r="C18" s="22">
        <v>207.97</v>
      </c>
      <c r="D18" s="22">
        <v>8.17</v>
      </c>
      <c r="E18" s="22">
        <v>199.8</v>
      </c>
      <c r="F18" s="22">
        <v>199.8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76</v>
      </c>
      <c r="B19" s="6" t="s">
        <v>77</v>
      </c>
      <c r="C19" s="22">
        <v>207.97</v>
      </c>
      <c r="D19" s="22">
        <v>8.17</v>
      </c>
      <c r="E19" s="22">
        <v>199.8</v>
      </c>
      <c r="F19" s="22">
        <v>199.8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15.73</v>
      </c>
      <c r="D20" s="22"/>
      <c r="E20" s="22">
        <v>15.73</v>
      </c>
      <c r="F20" s="22">
        <v>15.73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80</v>
      </c>
      <c r="B21" s="6" t="s">
        <v>81</v>
      </c>
      <c r="C21" s="22">
        <v>15.73</v>
      </c>
      <c r="D21" s="22"/>
      <c r="E21" s="22">
        <v>15.73</v>
      </c>
      <c r="F21" s="22">
        <v>15.73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18" customHeight="1">
      <c r="A22" s="6" t="s">
        <v>82</v>
      </c>
      <c r="B22" s="6" t="s">
        <v>83</v>
      </c>
      <c r="C22" s="22">
        <v>15.73</v>
      </c>
      <c r="D22" s="22"/>
      <c r="E22" s="22">
        <v>15.73</v>
      </c>
      <c r="F22" s="22">
        <v>15.73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50" zoomScaleNormal="50" workbookViewId="0" topLeftCell="A1">
      <selection activeCell="B22" sqref="B2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85</v>
      </c>
      <c r="B4" s="4"/>
      <c r="C4" s="46" t="s">
        <v>38</v>
      </c>
      <c r="D4" s="3" t="s">
        <v>86</v>
      </c>
      <c r="E4" s="4" t="s">
        <v>87</v>
      </c>
      <c r="F4" s="47" t="s">
        <v>88</v>
      </c>
      <c r="G4" s="4" t="s">
        <v>89</v>
      </c>
      <c r="H4" s="48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904.12</v>
      </c>
      <c r="D7" s="22">
        <v>499.12</v>
      </c>
      <c r="E7" s="22">
        <v>405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648.65</v>
      </c>
      <c r="D8" s="22">
        <v>243.65</v>
      </c>
      <c r="E8" s="22">
        <v>405</v>
      </c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648.65</v>
      </c>
      <c r="D9" s="22">
        <v>243.65</v>
      </c>
      <c r="E9" s="22">
        <v>405</v>
      </c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648.65</v>
      </c>
      <c r="D10" s="22">
        <v>243.65</v>
      </c>
      <c r="E10" s="22">
        <v>405</v>
      </c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22.14</v>
      </c>
      <c r="D11" s="22">
        <v>22.14</v>
      </c>
      <c r="E11" s="22"/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22.14</v>
      </c>
      <c r="D12" s="22">
        <v>22.14</v>
      </c>
      <c r="E12" s="22"/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22.14</v>
      </c>
      <c r="D13" s="22">
        <v>22.14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9.63</v>
      </c>
      <c r="D14" s="22">
        <v>9.63</v>
      </c>
      <c r="E14" s="22"/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9.63</v>
      </c>
      <c r="D15" s="22">
        <v>9.63</v>
      </c>
      <c r="E15" s="22"/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9.63</v>
      </c>
      <c r="D16" s="22">
        <v>9.63</v>
      </c>
      <c r="E16" s="22"/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207.97</v>
      </c>
      <c r="D17" s="22">
        <v>207.97</v>
      </c>
      <c r="E17" s="22"/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207.97</v>
      </c>
      <c r="D18" s="22">
        <v>207.97</v>
      </c>
      <c r="E18" s="22"/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207.97</v>
      </c>
      <c r="D19" s="22">
        <v>207.97</v>
      </c>
      <c r="E19" s="22"/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15.73</v>
      </c>
      <c r="D20" s="22">
        <v>15.73</v>
      </c>
      <c r="E20" s="22"/>
      <c r="F20" s="22"/>
      <c r="G20" s="21"/>
      <c r="H20" s="49"/>
    </row>
    <row r="21" spans="1:8" s="1" customFormat="1" ht="18.75" customHeight="1">
      <c r="A21" s="6" t="s">
        <v>80</v>
      </c>
      <c r="B21" s="6" t="s">
        <v>81</v>
      </c>
      <c r="C21" s="22">
        <v>15.73</v>
      </c>
      <c r="D21" s="22">
        <v>15.73</v>
      </c>
      <c r="E21" s="22"/>
      <c r="F21" s="22"/>
      <c r="G21" s="21"/>
      <c r="H21" s="49"/>
    </row>
    <row r="22" spans="1:8" s="1" customFormat="1" ht="18.75" customHeight="1">
      <c r="A22" s="6" t="s">
        <v>82</v>
      </c>
      <c r="B22" s="6" t="s">
        <v>83</v>
      </c>
      <c r="C22" s="22">
        <v>15.73</v>
      </c>
      <c r="D22" s="22">
        <v>15.73</v>
      </c>
      <c r="E22" s="22"/>
      <c r="F22" s="22"/>
      <c r="G22" s="21"/>
      <c r="H22" s="49"/>
    </row>
    <row r="23" spans="1:10" s="1" customFormat="1" ht="21" customHeight="1">
      <c r="A23" s="13"/>
      <c r="B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" customFormat="1" ht="21" customHeight="1"/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="60" zoomScaleNormal="60" workbookViewId="0" topLeftCell="A1">
      <selection activeCell="P53" sqref="P5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832.39</v>
      </c>
      <c r="C6" s="37" t="s">
        <v>98</v>
      </c>
      <c r="D6" s="7">
        <f>'财拨总表（引用）'!B7</f>
        <v>832.39</v>
      </c>
      <c r="E6" s="7">
        <f>'财拨总表（引用）'!C7</f>
        <v>832.39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427.39</v>
      </c>
      <c r="C7" s="38" t="str">
        <f>'财拨总表（引用）'!A8</f>
        <v>一般公共服务支出</v>
      </c>
      <c r="D7" s="39">
        <f>'财拨总表（引用）'!B8</f>
        <v>585.09</v>
      </c>
      <c r="E7" s="39">
        <f>'财拨总表（引用）'!C8</f>
        <v>585.09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>
        <v>405</v>
      </c>
      <c r="C8" s="38" t="str">
        <f>'财拨总表（引用）'!A9</f>
        <v>社会保障和就业支出</v>
      </c>
      <c r="D8" s="39">
        <f>'财拨总表（引用）'!B9</f>
        <v>22.14</v>
      </c>
      <c r="E8" s="39">
        <f>'财拨总表（引用）'!C9</f>
        <v>22.14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 t="str">
        <f>'财拨总表（引用）'!A10</f>
        <v>卫生健康支出</v>
      </c>
      <c r="D9" s="39">
        <f>'财拨总表（引用）'!B10</f>
        <v>9.63</v>
      </c>
      <c r="E9" s="39">
        <f>'财拨总表（引用）'!C10</f>
        <v>9.63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 t="str">
        <f>'财拨总表（引用）'!A11</f>
        <v>农林水支出</v>
      </c>
      <c r="D10" s="39">
        <f>'财拨总表（引用）'!B11</f>
        <v>199.8</v>
      </c>
      <c r="E10" s="39">
        <f>'财拨总表（引用）'!C11</f>
        <v>199.8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15.73</v>
      </c>
      <c r="E11" s="39">
        <f>'财拨总表（引用）'!C12</f>
        <v>15.73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103</v>
      </c>
      <c r="B49" s="21"/>
      <c r="C49" s="39" t="s">
        <v>104</v>
      </c>
      <c r="D49" s="39"/>
      <c r="E49" s="39"/>
      <c r="F49" s="21"/>
      <c r="G49" s="13"/>
    </row>
    <row r="50" spans="1:7" s="1" customFormat="1" ht="17.25" customHeight="1">
      <c r="A50" s="17" t="s">
        <v>105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832.39</v>
      </c>
      <c r="C54" s="44" t="s">
        <v>34</v>
      </c>
      <c r="D54" s="7">
        <f>'财拨总表（引用）'!B7</f>
        <v>832.39</v>
      </c>
      <c r="E54" s="7">
        <f>'财拨总表（引用）'!C7</f>
        <v>832.39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="70" zoomScaleNormal="7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85</v>
      </c>
      <c r="B4" s="4"/>
      <c r="C4" s="4" t="s">
        <v>16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38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832.39</v>
      </c>
      <c r="D7" s="22">
        <v>427.39</v>
      </c>
      <c r="E7" s="21">
        <v>405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585.09</v>
      </c>
      <c r="D8" s="22">
        <v>180.09</v>
      </c>
      <c r="E8" s="21">
        <v>405</v>
      </c>
    </row>
    <row r="9" spans="1:5" s="1" customFormat="1" ht="18.75" customHeight="1">
      <c r="A9" s="6" t="s">
        <v>56</v>
      </c>
      <c r="B9" s="6" t="s">
        <v>57</v>
      </c>
      <c r="C9" s="22">
        <v>585.09</v>
      </c>
      <c r="D9" s="22">
        <v>180.09</v>
      </c>
      <c r="E9" s="21">
        <v>405</v>
      </c>
    </row>
    <row r="10" spans="1:5" s="1" customFormat="1" ht="18.75" customHeight="1">
      <c r="A10" s="6" t="s">
        <v>58</v>
      </c>
      <c r="B10" s="6" t="s">
        <v>59</v>
      </c>
      <c r="C10" s="22">
        <v>585.09</v>
      </c>
      <c r="D10" s="22">
        <v>180.09</v>
      </c>
      <c r="E10" s="21">
        <v>405</v>
      </c>
    </row>
    <row r="11" spans="1:5" s="1" customFormat="1" ht="18.75" customHeight="1">
      <c r="A11" s="6" t="s">
        <v>60</v>
      </c>
      <c r="B11" s="6" t="s">
        <v>61</v>
      </c>
      <c r="C11" s="22">
        <v>22.14</v>
      </c>
      <c r="D11" s="22">
        <v>22.14</v>
      </c>
      <c r="E11" s="21"/>
    </row>
    <row r="12" spans="1:5" s="1" customFormat="1" ht="18.75" customHeight="1">
      <c r="A12" s="6" t="s">
        <v>62</v>
      </c>
      <c r="B12" s="6" t="s">
        <v>63</v>
      </c>
      <c r="C12" s="22">
        <v>22.14</v>
      </c>
      <c r="D12" s="22">
        <v>22.14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22.14</v>
      </c>
      <c r="D13" s="22">
        <v>22.14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9.63</v>
      </c>
      <c r="D14" s="22">
        <v>9.63</v>
      </c>
      <c r="E14" s="21"/>
    </row>
    <row r="15" spans="1:5" s="1" customFormat="1" ht="18.75" customHeight="1">
      <c r="A15" s="6" t="s">
        <v>68</v>
      </c>
      <c r="B15" s="6" t="s">
        <v>69</v>
      </c>
      <c r="C15" s="22">
        <v>9.63</v>
      </c>
      <c r="D15" s="22">
        <v>9.63</v>
      </c>
      <c r="E15" s="21"/>
    </row>
    <row r="16" spans="1:5" s="1" customFormat="1" ht="18.75" customHeight="1">
      <c r="A16" s="6" t="s">
        <v>70</v>
      </c>
      <c r="B16" s="6" t="s">
        <v>71</v>
      </c>
      <c r="C16" s="22">
        <v>9.63</v>
      </c>
      <c r="D16" s="22">
        <v>9.63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199.8</v>
      </c>
      <c r="D17" s="22">
        <v>199.8</v>
      </c>
      <c r="E17" s="21"/>
    </row>
    <row r="18" spans="1:5" s="1" customFormat="1" ht="18.75" customHeight="1">
      <c r="A18" s="6" t="s">
        <v>74</v>
      </c>
      <c r="B18" s="6" t="s">
        <v>75</v>
      </c>
      <c r="C18" s="22">
        <v>199.8</v>
      </c>
      <c r="D18" s="22">
        <v>199.8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199.8</v>
      </c>
      <c r="D19" s="22">
        <v>199.8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15.73</v>
      </c>
      <c r="D20" s="22">
        <v>15.73</v>
      </c>
      <c r="E20" s="21"/>
    </row>
    <row r="21" spans="1:5" s="1" customFormat="1" ht="18.75" customHeight="1">
      <c r="A21" s="6" t="s">
        <v>80</v>
      </c>
      <c r="B21" s="6" t="s">
        <v>81</v>
      </c>
      <c r="C21" s="22">
        <v>15.73</v>
      </c>
      <c r="D21" s="22">
        <v>15.73</v>
      </c>
      <c r="E21" s="21"/>
    </row>
    <row r="22" spans="1:5" s="1" customFormat="1" ht="18.75" customHeight="1">
      <c r="A22" s="6" t="s">
        <v>82</v>
      </c>
      <c r="B22" s="6" t="s">
        <v>83</v>
      </c>
      <c r="C22" s="22">
        <v>15.73</v>
      </c>
      <c r="D22" s="22">
        <v>15.73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70" zoomScaleNormal="70" workbookViewId="0" topLeftCell="A1">
      <selection activeCell="C13" sqref="C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110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38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427.39</v>
      </c>
      <c r="D7" s="22">
        <v>418.31</v>
      </c>
      <c r="E7" s="21">
        <v>9.08</v>
      </c>
      <c r="F7" s="31"/>
      <c r="G7" s="31"/>
      <c r="H7" s="11"/>
    </row>
    <row r="8" spans="1:5" s="1" customFormat="1" ht="18.75" customHeight="1">
      <c r="A8" s="6"/>
      <c r="B8" s="6" t="s">
        <v>113</v>
      </c>
      <c r="C8" s="22">
        <v>218.51</v>
      </c>
      <c r="D8" s="22">
        <v>218.51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80.03</v>
      </c>
      <c r="D9" s="22">
        <v>80.03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0.86</v>
      </c>
      <c r="D10" s="22">
        <v>0.86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39.46</v>
      </c>
      <c r="D11" s="22">
        <v>39.46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50.66</v>
      </c>
      <c r="D12" s="22">
        <v>50.66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22.14</v>
      </c>
      <c r="D13" s="22">
        <v>22.14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9.63</v>
      </c>
      <c r="D14" s="22">
        <v>9.63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15.73</v>
      </c>
      <c r="D15" s="22">
        <v>15.73</v>
      </c>
      <c r="E15" s="21"/>
    </row>
    <row r="16" spans="1:5" s="1" customFormat="1" ht="18.75" customHeight="1">
      <c r="A16" s="6"/>
      <c r="B16" s="6" t="s">
        <v>128</v>
      </c>
      <c r="C16" s="22">
        <v>9.08</v>
      </c>
      <c r="D16" s="22"/>
      <c r="E16" s="21">
        <v>9.08</v>
      </c>
    </row>
    <row r="17" spans="1:5" s="1" customFormat="1" ht="18.75" customHeight="1">
      <c r="A17" s="6" t="s">
        <v>129</v>
      </c>
      <c r="B17" s="6" t="s">
        <v>130</v>
      </c>
      <c r="C17" s="22">
        <v>3.26</v>
      </c>
      <c r="D17" s="22"/>
      <c r="E17" s="21">
        <v>3.26</v>
      </c>
    </row>
    <row r="18" spans="1:5" s="1" customFormat="1" ht="18.75" customHeight="1">
      <c r="A18" s="6" t="s">
        <v>131</v>
      </c>
      <c r="B18" s="6" t="s">
        <v>132</v>
      </c>
      <c r="C18" s="22">
        <v>1.67</v>
      </c>
      <c r="D18" s="22"/>
      <c r="E18" s="21">
        <v>1.67</v>
      </c>
    </row>
    <row r="19" spans="1:5" s="1" customFormat="1" ht="18.75" customHeight="1">
      <c r="A19" s="6" t="s">
        <v>133</v>
      </c>
      <c r="B19" s="6" t="s">
        <v>134</v>
      </c>
      <c r="C19" s="22">
        <v>1.35</v>
      </c>
      <c r="D19" s="22"/>
      <c r="E19" s="21">
        <v>1.35</v>
      </c>
    </row>
    <row r="20" spans="1:5" s="1" customFormat="1" ht="18.75" customHeight="1">
      <c r="A20" s="6" t="s">
        <v>135</v>
      </c>
      <c r="B20" s="6" t="s">
        <v>136</v>
      </c>
      <c r="C20" s="22">
        <v>2.8</v>
      </c>
      <c r="D20" s="22"/>
      <c r="E20" s="21">
        <v>2.8</v>
      </c>
    </row>
    <row r="21" spans="1:5" s="1" customFormat="1" ht="18.75" customHeight="1">
      <c r="A21" s="6"/>
      <c r="B21" s="6" t="s">
        <v>137</v>
      </c>
      <c r="C21" s="22">
        <v>199.8</v>
      </c>
      <c r="D21" s="22">
        <v>199.8</v>
      </c>
      <c r="E21" s="21"/>
    </row>
    <row r="22" spans="1:5" s="1" customFormat="1" ht="18.75" customHeight="1">
      <c r="A22" s="6" t="s">
        <v>138</v>
      </c>
      <c r="B22" s="6" t="s">
        <v>139</v>
      </c>
      <c r="C22" s="22">
        <v>199.8</v>
      </c>
      <c r="D22" s="22">
        <v>199.8</v>
      </c>
      <c r="E22" s="21"/>
    </row>
    <row r="23" spans="1:8" s="1" customFormat="1" ht="21" customHeight="1">
      <c r="A23" s="13"/>
      <c r="B23" s="13"/>
      <c r="C23" s="13"/>
      <c r="D23" s="13"/>
      <c r="E23" s="13"/>
      <c r="F23" s="13"/>
      <c r="G23" s="13"/>
      <c r="H23" s="1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6" s="1" customFormat="1" ht="21" customHeight="1">
      <c r="A25" s="13"/>
      <c r="B25" s="13"/>
      <c r="C25" s="13"/>
      <c r="D25" s="13"/>
      <c r="E25" s="13"/>
      <c r="F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141</v>
      </c>
      <c r="B4" s="5" t="s">
        <v>142</v>
      </c>
      <c r="C4" s="5" t="s">
        <v>38</v>
      </c>
      <c r="D4" s="26" t="s">
        <v>143</v>
      </c>
      <c r="E4" s="5" t="s">
        <v>144</v>
      </c>
      <c r="F4" s="27" t="s">
        <v>145</v>
      </c>
      <c r="G4" s="5" t="s">
        <v>146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53</v>
      </c>
      <c r="C6" s="22">
        <v>20</v>
      </c>
      <c r="D6" s="22"/>
      <c r="E6" s="22">
        <v>20</v>
      </c>
      <c r="F6" s="21"/>
      <c r="G6" s="21"/>
    </row>
    <row r="7" spans="1:7" s="1" customFormat="1" ht="22.5" customHeight="1">
      <c r="A7" s="6" t="s">
        <v>147</v>
      </c>
      <c r="B7" s="6" t="s">
        <v>3</v>
      </c>
      <c r="C7" s="22">
        <v>20</v>
      </c>
      <c r="D7" s="22"/>
      <c r="E7" s="22">
        <v>20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85</v>
      </c>
      <c r="B4" s="4"/>
      <c r="C4" s="4" t="s">
        <v>16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38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2021-02-19T07:13:00Z</dcterms:created>
  <dcterms:modified xsi:type="dcterms:W3CDTF">2022-03-28T09:28:22Z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2FA20D8F39194356ACB70427D7E98CDA</vt:lpwstr>
  </property>
</Properties>
</file>