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Table 1" sheetId="1" r:id="rId1"/>
  </sheets>
  <definedNames>
    <definedName name="_xlnm.Print_Area" localSheetId="0">'Table 1'!$A$1:$L$41</definedName>
  </definedNames>
  <calcPr calcId="144525"/>
</workbook>
</file>

<file path=xl/sharedStrings.xml><?xml version="1.0" encoding="utf-8"?>
<sst xmlns="http://schemas.openxmlformats.org/spreadsheetml/2006/main" count="196" uniqueCount="193">
  <si>
    <t>大塘埠镇2020年度财政运行综合绩效评价指标体系框架</t>
  </si>
  <si>
    <t>一级
指标</t>
  </si>
  <si>
    <t>分值</t>
  </si>
  <si>
    <t>二级指
标</t>
  </si>
  <si>
    <t>三级指
标</t>
  </si>
  <si>
    <t>指标说明</t>
  </si>
  <si>
    <t>评分标准</t>
  </si>
  <si>
    <t>评分说明</t>
  </si>
  <si>
    <t>评分</t>
  </si>
  <si>
    <t>财政管理绩效</t>
  </si>
  <si>
    <t>决策管理</t>
  </si>
  <si>
    <t>决策机制执行有效性</t>
  </si>
  <si>
    <t>评价乡镇三重一大制度的执行情况</t>
  </si>
  <si>
    <t>乡镇整体决策管理符合三重一大管理安排。符合的，得满分；不符合的，发现一处扣1分，扣完为止。</t>
  </si>
  <si>
    <t>符合</t>
  </si>
  <si>
    <t>预算管理</t>
  </si>
  <si>
    <t>预算编制规范性</t>
  </si>
  <si>
    <t>评价乡镇财政预算报告表格的完整性和细化程度</t>
  </si>
  <si>
    <t>财政预算报告表格的完整性和细化程度，分值各占1分。得分=预算表格完整性得分+预算表格细化程度得分。其中：完整性包括收入预算和支出预算。收入预算和支出预算每有一项不完整扣0.5分；细化程度主要是指细化到类、款、项级内容的程度。未细化到类、款、项扣1分。</t>
  </si>
  <si>
    <t>大塘埠镇2020年度将一般预算收入、政府性基金收入、上年结转纳入收入预算编制中，收入预算完整。
支出预算按照政府收支分类科目编制，预算细化到类、款、项级，预算编制较细化。</t>
  </si>
  <si>
    <t>预算编制科学性</t>
  </si>
  <si>
    <t>纳入政府预算管理的各类预算与部门发展规划相符性、职能匹配性和预算编制完整，用以反映和考评乡镇财政预算综合管理水平</t>
  </si>
  <si>
    <t>①是否与乡镇发展规划相符；
②是否与乡镇职能相符；
③是否与当年乡镇重点任务紧密衔接；
以上每一项存在不符合的情况，酌情扣分，满分2分。</t>
  </si>
  <si>
    <t>①大塘埠镇制定了中长期发展规划，与乡镇发展规划基本相符。
②年度预算编制与部门职能基本相符。2020年度预算基本按照《中共信丰县委办公室 信丰县人民政府关于印发&lt;信丰县大塘埠镇职能配置、机构和人员编制规定&gt;的通知》（信办字〔2019〕196号）规定的人员数量、街道职能编制。
③年度预算编制与当年重点工作任务相符。</t>
  </si>
  <si>
    <t>行政运行控制</t>
  </si>
  <si>
    <t>人员控制</t>
  </si>
  <si>
    <t>评价乡镇人员运行管理情况</t>
  </si>
  <si>
    <t>人员控制率=[（行政编制人员数量+事业编制人员数量）/编制数×100%]。 目标值≤100%；达到目标值得2分，每超出1人扣0.2分，扣完为止。</t>
  </si>
  <si>
    <t>《中共信丰县委办公室 信丰县人民政府关于印发&lt;信丰县大塘埠镇职能配置、机构和人员编制规定&gt;的通知》（信办字〔2019〕196号）文件核定大塘埠镇行政编制50名，事业编制50名。截至2020年底，大塘埠镇行政事业编制实有人数共计66名，其中行政在编33人，事业在编33人。综上，大塘埠镇行政、事业人员未超标，人员控制情况较好。</t>
  </si>
  <si>
    <t>内部控制建设</t>
  </si>
  <si>
    <t>内控组织情况</t>
  </si>
  <si>
    <t>评价乡镇内部控制领导小组建设情况</t>
  </si>
  <si>
    <t>成立内控领导小组和内控工作小组、明确内部控制牵头部门和监督部门得2分，否则，酌情扣分。</t>
  </si>
  <si>
    <t>内部控制机制健全。成立内控领导小组和内控工作小组、明确内部控制牵头部门和监督部门。</t>
  </si>
  <si>
    <t>内部控制制度建设情况</t>
  </si>
  <si>
    <t>评价乡镇内部控制制度建设情况</t>
  </si>
  <si>
    <t>建设工程管理办法、政府采购管理办法、财政财务管理制度、固定资产管理办法、财政资金监管制度等监督管理制度健全，内控体系完善得2分，否则，酌情扣分。</t>
  </si>
  <si>
    <t>内部控制制度较为完善。制度了《大塘埠镇人民政府内部控制制度》，明确制定了各项管理制定。</t>
  </si>
  <si>
    <t>内部控制制度执行情况</t>
  </si>
  <si>
    <t>评价乡镇内部控制流程建设情况</t>
  </si>
  <si>
    <t>内控制度执行有效，得2分，否则，酌情扣分。</t>
  </si>
  <si>
    <t>内控制度基本有效执行。但存在产业扶贫奖补审核不严现象。</t>
  </si>
  <si>
    <t>资产管理</t>
  </si>
  <si>
    <t>资产配置管理</t>
  </si>
  <si>
    <t>评价乡镇资产配置情况</t>
  </si>
  <si>
    <t>乡镇的资产是否按照相关规定标准配置，每发现一项扣0.2分，扣完为止。</t>
  </si>
  <si>
    <t>大塘埠镇的资产配置未超标</t>
  </si>
  <si>
    <t>资产日常管理</t>
  </si>
  <si>
    <t>评价乡镇资产安全运行情况</t>
  </si>
  <si>
    <t>乡镇的资产是否保存完整（完整是指资产有无因管理不善导致的盘亏、毁损等情况）、使用合规、处置规范。全部符合的，得满分；不符合的，发现一处扣0.2分，扣完为止。</t>
  </si>
  <si>
    <t>大塘埠镇未对资产定期核查盘点；固定资产存在九几年的资产仍挂在账上，未及时下账处理；新龙村居家养老服务中心床位利用率底。</t>
  </si>
  <si>
    <t>资产折旧管理</t>
  </si>
  <si>
    <t>评价乡镇资产折旧情况</t>
  </si>
  <si>
    <t>资产折旧管理：，资产按照规定计提折旧，得1分；每发现一处计提不规范的，扣0.2分，扣完为止。</t>
  </si>
  <si>
    <t>按照规定折旧率计提折旧。对土地房屋及构筑物、通用设备、专用设备、文物和陈列品、图书和档案、家具用具装具及动植物等使用不同年限采取平均年限法计提折旧，折旧率符合规定。</t>
  </si>
  <si>
    <t>政府采购管理</t>
  </si>
  <si>
    <t>政府采购应采尽采</t>
  </si>
  <si>
    <t>评价乡镇政府采购工作的执行情况</t>
  </si>
  <si>
    <t>应纳入政府采购的支出均纳入政府采购，得2分；评价中，每发现1项应纳入政府采购而未通过政府采购支出的，扣0.5份，扣完为止。</t>
  </si>
  <si>
    <t>大塘埠镇政府采购做到应采尽采，并按照内控中采购流程进行操作。</t>
  </si>
  <si>
    <t>信息公开</t>
  </si>
  <si>
    <t>预决算信息公开</t>
  </si>
  <si>
    <t>评价预决算管理的公开透明情况</t>
  </si>
  <si>
    <t>评价要点： 1.按规定内容公开预决算信息，公开内容与实际相符，得1分，有1处公开信息与实际不符，扣0.2份，扣完为止； 2.按规定时限公开预决算信息，得1分。如有其它情况，酌情扣分。</t>
  </si>
  <si>
    <t>2020年度预、决算信息及时公开。大塘埠镇于2020年06月18日，在信丰县人民政府网公开了2020年单位预算，于2021年08月19日，在信丰县人民政府网公开了2020年单位决算，公开内容与实际相符，公开时间符合规定要求。</t>
  </si>
  <si>
    <t>资金管理</t>
  </si>
  <si>
    <t>支出合规性</t>
  </si>
  <si>
    <t>评价乡镇资金使用等支出方面的规范情况</t>
  </si>
  <si>
    <t>评价要点:1.符合国家财经法规和财务管理制度规定以及有关部门资金管理办法的规定；2.资金的拨付有完整的审批过程和手续；3.项目的重大开支经过评估论证；4.符合部门预算批复的用途；5.不存在截留、挤占、挪用、虚列支出情况；6.不存在上级部门审计、巡视中发现问题被单独通报、批评、反映，或被媒体曝光造成不良影响的。全部符合得2分;每发现一项不符扣0.5分,扣完为止。</t>
  </si>
  <si>
    <t>资金使用符合国家财经法规和财务管理制度规定以及有关部门资金管理办法，符合部门预算批复的用途，未发现截留、挤占、挪用、虚列支出情况。</t>
  </si>
  <si>
    <t>问题整改</t>
  </si>
  <si>
    <t>评价乡镇对上级部门检查的整改落实情况</t>
  </si>
  <si>
    <t>1.乡镇对纪检、巡查、财政、审计等部门近三年各项检查中发现违法违规问题进行进行整改；2.整改落实到位；以上2点各占1/2权重分值。</t>
  </si>
  <si>
    <t>近三年中无相关检查巡查审计</t>
  </si>
  <si>
    <t>财政收入绩效</t>
  </si>
  <si>
    <t>财政收入规模</t>
  </si>
  <si>
    <t>收入预算完成情况</t>
  </si>
  <si>
    <t>评价乡镇财政收入年度目标的完成情况，反映收入预算准确性</t>
  </si>
  <si>
    <t>当年度财政收入总量在预算范围内。总量指标在95%-105%之间，得5分，超出此范围每超出1%扣0.5分，扣完为止，如未拟定收入预算目标，扣除该项全部权重。</t>
  </si>
  <si>
    <t>大塘埠镇2020年年初收入预算数为2399.42万元；调增5916.34万元，收入预算的调整率为246.57%。</t>
  </si>
  <si>
    <t>财政收入管理规范性</t>
  </si>
  <si>
    <t>财政收入结构</t>
  </si>
  <si>
    <t>评价乡镇的财政收入管理规范性</t>
  </si>
  <si>
    <t>财政拨款收入、事业收入、上级补助收入、下属单位上缴收入、经营收入及其他收入管理是否符合财务规定。达到目标值得4分。</t>
  </si>
  <si>
    <t>财政拨款收入、事业收入、上级补助收入、下属单位上缴收入、经营收入及其他收入管理是否符合财务规定.</t>
  </si>
  <si>
    <t>财政支出绩效</t>
  </si>
  <si>
    <t>财政支出规模、结构及合规性</t>
  </si>
  <si>
    <t>支出预算完成情况</t>
  </si>
  <si>
    <t>评价乡镇财政支出总量控制情况及预算执行情况</t>
  </si>
  <si>
    <t>当年度预算支出总量（含调整预算）在预算范围内，大于等于91%，得2分；小于91%，每低1%，扣0.1分，扣完为止。</t>
  </si>
  <si>
    <t>大塘埠镇2020年预算支出2399.42万元，实际支出4801.98万元，支出完成率为200.13%。</t>
  </si>
  <si>
    <t>预算调整率</t>
  </si>
  <si>
    <t>评价乡镇预算调整情况</t>
  </si>
  <si>
    <t>预算调整率=（预算调整数/预算数）×100%。预算调整率不高于10%的，得满分；预算调整率大于10%的，每偏差1%，扣除2%权重分，扣完为止。</t>
  </si>
  <si>
    <t>大塘埠镇2020年预算数为8315.76万元，调整预算支出数为5916.34万元，调整率246.57%</t>
  </si>
  <si>
    <t>三公经费控制</t>
  </si>
  <si>
    <t>评价乡镇三公经费的控制情况</t>
  </si>
  <si>
    <t>评价公务接待、公车运行维护、出国考察三公经费是否有效控制。与上一年度相比降低的2分，上升的不得分。</t>
  </si>
  <si>
    <t>2019年三公经费决算数为69.09万元，2020年三公经费决算数为56.21万元，三公经费控制率为-18.64%。</t>
  </si>
  <si>
    <t>人均公用经费控制</t>
  </si>
  <si>
    <t>评价乡镇人均公用经费支出情况</t>
  </si>
  <si>
    <t>人均公用经费控制=[（本年度人均公用经费-上年度人均公用经费） /上年度人均公用经费]×100%；比率小于等于0，得2分；比率大于0，得0分。</t>
  </si>
  <si>
    <t>人均公用经费控制=[（本年度人均公用经费-上年度人均公用经费） /上年度人均公用经费]×100%=（1.01-0.76）/0.76=33.89%</t>
  </si>
  <si>
    <t>基本民生支出</t>
  </si>
  <si>
    <t>评价乡镇在基本民生领域保障情况</t>
  </si>
  <si>
    <t>乡镇全年支出中，对教育支出、社会保障和就业支出、卫生健康支出、住房保障支出四项基本民生支出规模与上年持平或增长的得1分，每增长1%再得0.05分，得满1分为止。</t>
  </si>
  <si>
    <t>2019年大塘埠镇四项基本民生支出190.80万元，2020年四项基本民生支出241.68万元，增长率为26.67%。</t>
  </si>
  <si>
    <t>基本公共服务效益</t>
  </si>
  <si>
    <t>社会保障</t>
  </si>
  <si>
    <t>评价各地社会保险保障覆盖情况，反映当地社保工作推进成效</t>
  </si>
  <si>
    <t>基本养老及医疗保险参保率</t>
  </si>
  <si>
    <t>当年度基本养老保险参保率，当年度基本养老保险参保率达到90%，得0.5分，未达到不得分。基本医疗保险参保率的达到95%，得0.5分，未达到不得分。</t>
  </si>
  <si>
    <t>大塘埠镇2020年度基本养老保险、基本养老保险参保率已达到参保率目标值。</t>
  </si>
  <si>
    <t>乡村振兴</t>
  </si>
  <si>
    <t>评价乡镇
扶贫攻坚任务情况</t>
  </si>
  <si>
    <t>扶贫攻坚</t>
  </si>
  <si>
    <t>扶贫攻坚工作按照达到绩效目标，得3分，否则，按照比例得分。</t>
  </si>
  <si>
    <t>大塘埠镇精准扶贫工作获评信丰县先进乡（镇），每户兑现了不低于2000元的帮扶资金，有效推动了社会扶贫成效。</t>
  </si>
  <si>
    <t>公共健康</t>
  </si>
  <si>
    <t>评价乡镇重大公共卫生事件防控到位情况</t>
  </si>
  <si>
    <t>重大公共卫生事件防控</t>
  </si>
  <si>
    <t>2020年新冠疫情工作防控到位，未出现本地病例，得2分，否则不得分。</t>
  </si>
  <si>
    <t>大塘埠镇2020年新冠疫情工作防控到位，当地未出现本地新冠病情患者。</t>
  </si>
  <si>
    <t>公共社会福利与服务</t>
  </si>
  <si>
    <t>评价乡镇民政工作落实到位的情况</t>
  </si>
  <si>
    <t>民政工作落实</t>
  </si>
  <si>
    <t>社会救助、养老服务、基层社会治理、殡葬改革、移民稳定等方面的任务，完成情况排名在全县平均水平及以上的得2分；平均水平相差1%，扣0.2分，扣完为止。</t>
  </si>
  <si>
    <t>大塘埠镇社会救助、养老服务、基层社会治理、殡葬改革、移民稳定等方面工作完成较好，在全县排名位居前列。</t>
  </si>
  <si>
    <t>公共生态环境</t>
  </si>
  <si>
    <t>评价乡镇在美丽环境建设等方面的工作情况</t>
  </si>
  <si>
    <t>生态文明建设</t>
  </si>
  <si>
    <t>生态环境建设等任务完成情况排名在全县平均水平及以上的，得2分；每下降1位，扣0.1分，扣完为止。</t>
  </si>
  <si>
    <t>大塘埠镇生态文明建设工作完成较好，在重要点位张贴了相关标语。</t>
  </si>
  <si>
    <t>公共安全</t>
  </si>
  <si>
    <t>评价乡镇平安建设情况</t>
  </si>
  <si>
    <t>平安乡镇建设</t>
  </si>
  <si>
    <t>在平安乡镇建设方面排名在全县平均水平及以上的，得2分；每下降1位，扣0.1分，扣完为止。</t>
  </si>
  <si>
    <t>大塘埠镇平安建设工作方面获评信丰县先进乡（镇）</t>
  </si>
  <si>
    <t>评价乡镇食品药品安全情况</t>
  </si>
  <si>
    <t>食品药品安全</t>
  </si>
  <si>
    <t>守住食药安全底线、加强日常管理、强化食药安全宣传、推进食品安全创建等方面排名在全县平均水平及以上的，得2分；每下降1位，扣0.1分，扣完为止。</t>
  </si>
  <si>
    <t>大塘埠镇食品药品安全完成情况较好</t>
  </si>
  <si>
    <t>公共文化与体育</t>
  </si>
  <si>
    <t>评价乡镇在公共文化与体育方面的工作完成情况</t>
  </si>
  <si>
    <t>公共文化服务达标</t>
  </si>
  <si>
    <t>在文化人才队伍建设、文化阵地硬件建设、群众文化活动开展、全民健身工程评估等方面排名在全县平均水平及以上的，得2分；每下降1位，扣0.1分，扣完为止。</t>
  </si>
  <si>
    <t>大塘埠镇在公共文化与体育方面的工作完成较好</t>
  </si>
  <si>
    <t>公共民生项目</t>
  </si>
  <si>
    <t>评价乡镇对重大民生实事、项目的落实情况</t>
  </si>
  <si>
    <t>重大民生项目建设</t>
  </si>
  <si>
    <t>省、市级层面下达的民生实事项目任务，全部完成的，得2分；出现一项未完成的，扣除0.5分，扣完为止。</t>
  </si>
  <si>
    <t>大塘埠镇对省、市级层面下达的民生实事任务完成较好</t>
  </si>
  <si>
    <t>集体经济发展效益</t>
  </si>
  <si>
    <t>集体经济发展</t>
  </si>
  <si>
    <t>评价乡镇集体发展的稳定性、均衡性以及集体经济收支情况</t>
  </si>
  <si>
    <t>集体经济经营收入情况</t>
  </si>
  <si>
    <t>集体经济经营性收入同比增长得1分；各村集体经济经营性收入均有增长，得3分，无增长或下降的，不得分。</t>
  </si>
  <si>
    <t>2020年大塘埠镇15个行政村的经营性收入达1167.14万元，较上年增长28.83%，但合兴村、六星村、羊马村、贵兴村、坪石村、长岗村的经营性收入下降外，其他10个村均在增长。</t>
  </si>
  <si>
    <t>评价乡镇消除集体经济薄弱村目标完成情况</t>
  </si>
  <si>
    <t>消除集体经济薄弱村</t>
  </si>
  <si>
    <t>完成年度消除任务的，得3分；未完成的，不得分。</t>
  </si>
  <si>
    <t>2002年度大塘埠镇基本完成乡镇15个行政村消薄攻坚任务</t>
  </si>
  <si>
    <t>评价乡镇集体经济发展多样性</t>
  </si>
  <si>
    <t>集体经济结构多元性</t>
  </si>
  <si>
    <t>集体经济经营性收入来源超过4类型及以上得满分，每少1类型，扣0.4分，扣完为止。</t>
  </si>
  <si>
    <t>村集体经营性收入的形式有：农产品销售、光伏发电收入、租赁收入、劳务服务收入、土地流转服务收入、水面山林承包收入等</t>
  </si>
  <si>
    <t>产业发展效益</t>
  </si>
  <si>
    <t>发展生态精品农业</t>
  </si>
  <si>
    <t>评价乡镇农业现代化发展水平，反映当地农业现代化工作推进成效</t>
  </si>
  <si>
    <t>根据工作目标，评价生态精品农业建设任务及取得效益的情况。完成各项目标的，得2分，未完成按比例得分。</t>
  </si>
  <si>
    <t>大塘埠镇2020年度生态农业建设取得良好效益</t>
  </si>
  <si>
    <t>公众满意度</t>
  </si>
  <si>
    <t>群众满意度</t>
  </si>
  <si>
    <t>评价乡镇居民对政府工作绩效的满意度</t>
  </si>
  <si>
    <t>根据调查问卷，反映城乡居民对基础教育、医疗卫生、生态环境、社会治安、文体生活等基本公共服务的满意度。群众满意度得分=调查问卷满意度*分值。</t>
  </si>
  <si>
    <t>共发放50份调查问卷，收回有效调查问卷50份，综合统计满意度得分91.97分。</t>
  </si>
  <si>
    <t>财政可持续性</t>
  </si>
  <si>
    <t>盘活存量资金</t>
  </si>
  <si>
    <t>财政存量资金规模</t>
  </si>
  <si>
    <t>评价乡镇财政存量资金规模</t>
  </si>
  <si>
    <t>可分为静态指标和动态指标两种。
①财政存量资金静态占比=当年财政存量资金规模/当年财政支出规模；
②财政存量资金动态提高幅度=当年存量资金占比-上年存量资金占比。
其中，财政存量资金包括一般公共预算结转结余、政府性基金预算结转结余、国有资本经营预算结转结余、转移支付结转结余、部门预算结转结余、预算稳定调节基金、预算周转金、其他存量资金。
反向功效系数法。指标基础值为总值的60%。</t>
  </si>
  <si>
    <t>2020年度大塘埠镇当年存量资金为3513.78万元，当年财政支出规模为4801.98万元，财政存量资金静态占比为73.17%，可能存在一定的僵尸资金。
财政存量资金动态提高幅度为41.84%。当年存量资金占比为73.17%，上年存量资金占比31.33%，财政存量资金动态提高幅度=当年存量资金占比-上年存量资金占比=41.84%</t>
  </si>
  <si>
    <t>债务风险管理</t>
  </si>
  <si>
    <t>债务总量控制</t>
  </si>
  <si>
    <t>评价乡镇债务管理情况</t>
  </si>
  <si>
    <t>当年无新增债务得1分；政府性债务存量减少或不存在政府性债务得1分。</t>
  </si>
  <si>
    <t>大塘埠镇2020年度无短期借款、长期借款，仅有867.72万元的其他应付款，较年初951.44万元有所减少。</t>
  </si>
  <si>
    <t>基本保障持续性</t>
  </si>
  <si>
    <t>三保保障到位率</t>
  </si>
  <si>
    <t>评价乡镇“保工资、保运转、保基本民生”政策执行情况</t>
  </si>
  <si>
    <t>未发现“保工资、保运转、保基本民生”任意一项或多项存在应保未保情形的，得满分；地方自查、上级相关部门核查调研以及其他方式发现“保工资、保运转、保基本民生”任意一项或多项存在应保未保情形的，不得分。</t>
  </si>
  <si>
    <t>大塘埠镇财政支出实现“保工资、保运转、保基本民生”，三保保障到位。</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</si>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</sst>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s>
  <fonts count="28">
    <font>
      <sz val="10"/>
      <color rgb="FF000000"/>
      <name val="Times New Roman"/>
      <charset val="204"/>
    </font>
    <font>
      <sz val="10"/>
      <name val="黑体"/>
      <charset val="204"/>
    </font>
    <font>
      <sz val="10"/>
      <color rgb="FF000000"/>
      <name val="黑体"/>
      <charset val="204"/>
    </font>
    <font>
      <b/>
      <sz val="18"/>
      <name val="黑体"/>
      <charset val="134"/>
    </font>
    <font>
      <b/>
      <sz val="18"/>
      <color rgb="FF000000"/>
      <name val="黑体"/>
      <charset val="204"/>
    </font>
    <font>
      <b/>
      <sz val="10"/>
      <name val="黑体"/>
      <charset val="134"/>
    </font>
    <font>
      <sz val="10"/>
      <name val="黑体"/>
      <charset val="134"/>
    </font>
    <font>
      <sz val="10"/>
      <color rgb="FF000000"/>
      <name val="黑体"/>
      <charset val="134"/>
    </font>
    <font>
      <sz val="11"/>
      <color theme="1"/>
      <name val="宋体"/>
      <charset val="134"/>
      <scheme val="minor"/>
    </font>
    <font>
      <b/>
      <sz val="18"/>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rgb="FFBEBEBE"/>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top style="thin">
        <color rgb="FF000000"/>
      </top>
      <bottom style="thin">
        <color rgb="FF000000"/>
      </bottom>
      <diagonal/>
    </border>
    <border>
      <left/>
      <right style="thin">
        <color auto="1"/>
      </right>
      <top/>
      <bottom/>
      <diagonal/>
    </border>
    <border>
      <left/>
      <right/>
      <top style="thin">
        <color rgb="FF000000"/>
      </top>
      <bottom/>
      <diagonal/>
    </border>
    <border>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8" fillId="0" borderId="0" applyFont="0" applyFill="0" applyBorder="0" applyAlignment="0" applyProtection="0">
      <alignment vertical="center"/>
    </xf>
    <xf numFmtId="0" fontId="12" fillId="6" borderId="0" applyNumberFormat="0" applyBorder="0" applyAlignment="0" applyProtection="0">
      <alignment vertical="center"/>
    </xf>
    <xf numFmtId="0" fontId="11" fillId="3" borderId="2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7" borderId="0" applyNumberFormat="0" applyBorder="0" applyAlignment="0" applyProtection="0">
      <alignment vertical="center"/>
    </xf>
    <xf numFmtId="0" fontId="16" fillId="9" borderId="0" applyNumberFormat="0" applyBorder="0" applyAlignment="0" applyProtection="0">
      <alignment vertical="center"/>
    </xf>
    <xf numFmtId="43" fontId="8" fillId="0" borderId="0" applyFont="0" applyFill="0" applyBorder="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4" borderId="26" applyNumberFormat="0" applyFont="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27" applyNumberFormat="0" applyFill="0" applyAlignment="0" applyProtection="0">
      <alignment vertical="center"/>
    </xf>
    <xf numFmtId="0" fontId="22" fillId="0" borderId="27" applyNumberFormat="0" applyFill="0" applyAlignment="0" applyProtection="0">
      <alignment vertical="center"/>
    </xf>
    <xf numFmtId="0" fontId="13" fillId="5" borderId="0" applyNumberFormat="0" applyBorder="0" applyAlignment="0" applyProtection="0">
      <alignment vertical="center"/>
    </xf>
    <xf numFmtId="0" fontId="19" fillId="0" borderId="28" applyNumberFormat="0" applyFill="0" applyAlignment="0" applyProtection="0">
      <alignment vertical="center"/>
    </xf>
    <xf numFmtId="0" fontId="13" fillId="23" borderId="0" applyNumberFormat="0" applyBorder="0" applyAlignment="0" applyProtection="0">
      <alignment vertical="center"/>
    </xf>
    <xf numFmtId="0" fontId="15" fillId="8" borderId="25" applyNumberFormat="0" applyAlignment="0" applyProtection="0">
      <alignment vertical="center"/>
    </xf>
    <xf numFmtId="0" fontId="24" fillId="8" borderId="24" applyNumberFormat="0" applyAlignment="0" applyProtection="0">
      <alignment vertical="center"/>
    </xf>
    <xf numFmtId="0" fontId="25" fillId="24" borderId="30" applyNumberFormat="0" applyAlignment="0" applyProtection="0">
      <alignment vertical="center"/>
    </xf>
    <xf numFmtId="0" fontId="12" fillId="27" borderId="0" applyNumberFormat="0" applyBorder="0" applyAlignment="0" applyProtection="0">
      <alignment vertical="center"/>
    </xf>
    <xf numFmtId="0" fontId="13" fillId="22" borderId="0" applyNumberFormat="0" applyBorder="0" applyAlignment="0" applyProtection="0">
      <alignment vertical="center"/>
    </xf>
    <xf numFmtId="0" fontId="23" fillId="0" borderId="29" applyNumberFormat="0" applyFill="0" applyAlignment="0" applyProtection="0">
      <alignment vertical="center"/>
    </xf>
    <xf numFmtId="0" fontId="10" fillId="0" borderId="23" applyNumberFormat="0" applyFill="0" applyAlignment="0" applyProtection="0">
      <alignment vertical="center"/>
    </xf>
    <xf numFmtId="0" fontId="27" fillId="29" borderId="0" applyNumberFormat="0" applyBorder="0" applyAlignment="0" applyProtection="0">
      <alignment vertical="center"/>
    </xf>
    <xf numFmtId="0" fontId="26" fillId="28" borderId="0" applyNumberFormat="0" applyBorder="0" applyAlignment="0" applyProtection="0">
      <alignment vertical="center"/>
    </xf>
    <xf numFmtId="0" fontId="12" fillId="17" borderId="0" applyNumberFormat="0" applyBorder="0" applyAlignment="0" applyProtection="0">
      <alignment vertical="center"/>
    </xf>
    <xf numFmtId="0" fontId="13" fillId="31" borderId="0" applyNumberFormat="0" applyBorder="0" applyAlignment="0" applyProtection="0">
      <alignment vertical="center"/>
    </xf>
    <xf numFmtId="0" fontId="12" fillId="13"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Alignment="0" applyProtection="0">
      <alignment vertical="center"/>
    </xf>
    <xf numFmtId="0" fontId="13" fillId="20" borderId="0" applyNumberFormat="0" applyBorder="0" applyAlignment="0" applyProtection="0">
      <alignment vertical="center"/>
    </xf>
    <xf numFmtId="0" fontId="13" fillId="3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3" fillId="16" borderId="0" applyNumberFormat="0" applyBorder="0" applyAlignment="0" applyProtection="0">
      <alignment vertical="center"/>
    </xf>
    <xf numFmtId="0" fontId="12" fillId="15"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2" fillId="11" borderId="0" applyNumberFormat="0" applyBorder="0" applyAlignment="0" applyProtection="0">
      <alignment vertical="center"/>
    </xf>
    <xf numFmtId="0" fontId="13" fillId="32" borderId="0" applyNumberFormat="0" applyBorder="0" applyAlignment="0" applyProtection="0">
      <alignment vertical="center"/>
    </xf>
  </cellStyleXfs>
  <cellXfs count="87">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1" fontId="7" fillId="0" borderId="5" xfId="0" applyNumberFormat="1" applyFont="1" applyFill="1" applyBorder="1" applyAlignment="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7" fillId="0" borderId="11" xfId="0" applyNumberFormat="1" applyFont="1" applyFill="1" applyBorder="1" applyAlignment="1">
      <alignment horizontal="center" vertical="center" shrinkToFi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7" fillId="0" borderId="8"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7" fillId="0" borderId="3" xfId="0" applyNumberFormat="1"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1" fontId="7" fillId="0" borderId="19" xfId="0" applyNumberFormat="1" applyFont="1" applyFill="1" applyBorder="1" applyAlignment="1">
      <alignment horizontal="center" vertical="center" shrinkToFit="1"/>
    </xf>
    <xf numFmtId="0" fontId="6" fillId="0" borderId="20" xfId="0" applyFont="1" applyFill="1" applyBorder="1" applyAlignment="1">
      <alignment horizontal="center" vertical="center" wrapText="1"/>
    </xf>
    <xf numFmtId="1" fontId="7" fillId="0" borderId="0" xfId="0" applyNumberFormat="1" applyFont="1" applyFill="1" applyBorder="1" applyAlignment="1">
      <alignment horizontal="center" vertical="center" shrinkToFit="1"/>
    </xf>
    <xf numFmtId="1" fontId="7" fillId="0" borderId="21" xfId="0" applyNumberFormat="1"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1" fontId="7" fillId="0" borderId="6" xfId="0" applyNumberFormat="1"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Alignment="1">
      <alignment horizontal="left" vertical="center" wrapText="1"/>
    </xf>
    <xf numFmtId="176" fontId="4" fillId="0" borderId="0" xfId="0" applyNumberFormat="1" applyFont="1" applyFill="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2"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176" fontId="7" fillId="0" borderId="7" xfId="0" applyNumberFormat="1" applyFont="1" applyFill="1" applyBorder="1" applyAlignment="1">
      <alignment horizontal="center" vertical="center" shrinkToFit="1"/>
    </xf>
    <xf numFmtId="0" fontId="6" fillId="0" borderId="6"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76" fontId="7" fillId="0" borderId="9"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shrinkToFit="1"/>
    </xf>
    <xf numFmtId="0" fontId="6" fillId="0" borderId="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76" fontId="7"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xf>
    <xf numFmtId="176" fontId="7" fillId="0" borderId="14"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176" fontId="7" fillId="0" borderId="4" xfId="0" applyNumberFormat="1" applyFont="1" applyFill="1" applyBorder="1" applyAlignment="1">
      <alignment horizontal="center" vertical="center" shrinkToFit="1"/>
    </xf>
    <xf numFmtId="0" fontId="1" fillId="0" borderId="6" xfId="0"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10" fontId="2" fillId="0" borderId="0" xfId="11" applyNumberFormat="1" applyFont="1" applyFill="1" applyBorder="1" applyAlignment="1">
      <alignment horizontal="left"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176" fontId="2"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abSelected="1" zoomScale="90" zoomScaleNormal="90" topLeftCell="A5" workbookViewId="0">
      <selection activeCell="K39" sqref="K39"/>
    </sheetView>
  </sheetViews>
  <sheetFormatPr defaultColWidth="9" defaultRowHeight="12"/>
  <cols>
    <col min="1" max="1" width="12" style="2" customWidth="1"/>
    <col min="2" max="2" width="9.55555555555556" style="2" customWidth="1"/>
    <col min="3" max="3" width="13.2222222222222" style="2" customWidth="1"/>
    <col min="4" max="4" width="8.88888888888889" style="2" customWidth="1"/>
    <col min="5" max="5" width="3.33333333333333" style="2" customWidth="1"/>
    <col min="6" max="6" width="8.05555555555556" style="2" customWidth="1"/>
    <col min="7" max="7" width="16.7777777777778" style="2" customWidth="1"/>
    <col min="8" max="8" width="9.72222222222222" style="2" customWidth="1"/>
    <col min="9" max="9" width="9.33333333333333" style="4" customWidth="1"/>
    <col min="10" max="10" width="53.4722222222222" style="4" customWidth="1"/>
    <col min="11" max="11" width="44.7222222222222" style="3" customWidth="1"/>
    <col min="12" max="12" width="8" style="5" customWidth="1"/>
    <col min="13" max="13" width="2.22222222222222" style="2" customWidth="1"/>
    <col min="14" max="14" width="14.1111111111111" style="4"/>
    <col min="15" max="16384" width="9" style="2"/>
  </cols>
  <sheetData>
    <row r="1" ht="42" customHeight="1" spans="1:14">
      <c r="A1" s="6" t="s">
        <v>0</v>
      </c>
      <c r="B1" s="6"/>
      <c r="C1" s="7"/>
      <c r="D1" s="7"/>
      <c r="E1" s="7"/>
      <c r="F1" s="8"/>
      <c r="G1" s="7"/>
      <c r="H1" s="7"/>
      <c r="I1" s="52"/>
      <c r="J1" s="52"/>
      <c r="K1" s="7"/>
      <c r="L1" s="53"/>
      <c r="M1" s="7"/>
      <c r="N1" s="52"/>
    </row>
    <row r="2" ht="31.5" customHeight="1" spans="1:12">
      <c r="A2" s="9" t="s">
        <v>1</v>
      </c>
      <c r="B2" s="10" t="s">
        <v>2</v>
      </c>
      <c r="C2" s="9" t="s">
        <v>3</v>
      </c>
      <c r="D2" s="11" t="s">
        <v>2</v>
      </c>
      <c r="E2" s="11" t="s">
        <v>4</v>
      </c>
      <c r="F2" s="12"/>
      <c r="G2" s="9" t="s">
        <v>5</v>
      </c>
      <c r="H2" s="9" t="s">
        <v>2</v>
      </c>
      <c r="I2" s="54" t="s">
        <v>6</v>
      </c>
      <c r="J2" s="55"/>
      <c r="K2" s="10" t="s">
        <v>7</v>
      </c>
      <c r="L2" s="56" t="s">
        <v>8</v>
      </c>
    </row>
    <row r="3" ht="37" customHeight="1" spans="1:12">
      <c r="A3" s="13" t="s">
        <v>9</v>
      </c>
      <c r="B3" s="14">
        <v>25</v>
      </c>
      <c r="C3" s="15" t="s">
        <v>10</v>
      </c>
      <c r="D3" s="13">
        <v>2</v>
      </c>
      <c r="E3" s="13" t="s">
        <v>11</v>
      </c>
      <c r="F3" s="15"/>
      <c r="G3" s="16" t="s">
        <v>12</v>
      </c>
      <c r="H3" s="17">
        <v>2</v>
      </c>
      <c r="I3" s="57" t="s">
        <v>13</v>
      </c>
      <c r="J3" s="58"/>
      <c r="K3" s="21" t="s">
        <v>14</v>
      </c>
      <c r="L3" s="59">
        <v>2</v>
      </c>
    </row>
    <row r="4" ht="65" customHeight="1" spans="1:12">
      <c r="A4" s="18"/>
      <c r="B4" s="14"/>
      <c r="C4" s="19" t="s">
        <v>15</v>
      </c>
      <c r="D4" s="20">
        <v>4</v>
      </c>
      <c r="E4" s="21" t="s">
        <v>16</v>
      </c>
      <c r="F4" s="21"/>
      <c r="G4" s="14" t="s">
        <v>17</v>
      </c>
      <c r="H4" s="22">
        <v>2</v>
      </c>
      <c r="I4" s="60" t="s">
        <v>18</v>
      </c>
      <c r="J4" s="60"/>
      <c r="K4" s="21" t="s">
        <v>19</v>
      </c>
      <c r="L4" s="61">
        <v>2</v>
      </c>
    </row>
    <row r="5" ht="116" customHeight="1" spans="1:12">
      <c r="A5" s="18"/>
      <c r="B5" s="14"/>
      <c r="C5" s="19"/>
      <c r="D5" s="23"/>
      <c r="E5" s="21" t="s">
        <v>20</v>
      </c>
      <c r="F5" s="21"/>
      <c r="G5" s="14" t="s">
        <v>21</v>
      </c>
      <c r="H5" s="22">
        <v>2</v>
      </c>
      <c r="I5" s="62" t="s">
        <v>22</v>
      </c>
      <c r="J5" s="62"/>
      <c r="K5" s="21" t="s">
        <v>23</v>
      </c>
      <c r="L5" s="61">
        <v>2</v>
      </c>
    </row>
    <row r="6" ht="102" customHeight="1" spans="1:12">
      <c r="A6" s="18"/>
      <c r="B6" s="14"/>
      <c r="C6" s="19" t="s">
        <v>24</v>
      </c>
      <c r="D6" s="14">
        <v>2</v>
      </c>
      <c r="E6" s="14" t="s">
        <v>25</v>
      </c>
      <c r="F6" s="14"/>
      <c r="G6" s="14" t="s">
        <v>26</v>
      </c>
      <c r="H6" s="22">
        <v>2</v>
      </c>
      <c r="I6" s="60" t="s">
        <v>27</v>
      </c>
      <c r="J6" s="62"/>
      <c r="K6" s="21" t="s">
        <v>28</v>
      </c>
      <c r="L6" s="63">
        <v>2</v>
      </c>
    </row>
    <row r="7" ht="31" customHeight="1" spans="1:12">
      <c r="A7" s="18"/>
      <c r="B7" s="14"/>
      <c r="C7" s="19" t="s">
        <v>29</v>
      </c>
      <c r="D7" s="20">
        <v>6</v>
      </c>
      <c r="E7" s="14" t="s">
        <v>30</v>
      </c>
      <c r="F7" s="14"/>
      <c r="G7" s="14" t="s">
        <v>31</v>
      </c>
      <c r="H7" s="22">
        <v>2</v>
      </c>
      <c r="I7" s="60" t="s">
        <v>32</v>
      </c>
      <c r="J7" s="60"/>
      <c r="K7" s="21" t="s">
        <v>33</v>
      </c>
      <c r="L7" s="63">
        <v>2</v>
      </c>
    </row>
    <row r="8" ht="65.25" customHeight="1" spans="1:12">
      <c r="A8" s="18"/>
      <c r="B8" s="14"/>
      <c r="C8" s="19"/>
      <c r="D8" s="24"/>
      <c r="E8" s="14" t="s">
        <v>34</v>
      </c>
      <c r="F8" s="14"/>
      <c r="G8" s="14" t="s">
        <v>35</v>
      </c>
      <c r="H8" s="22">
        <v>2</v>
      </c>
      <c r="I8" s="60" t="s">
        <v>36</v>
      </c>
      <c r="J8" s="60"/>
      <c r="K8" s="21" t="s">
        <v>37</v>
      </c>
      <c r="L8" s="63">
        <v>2</v>
      </c>
    </row>
    <row r="9" ht="35" customHeight="1" spans="1:12">
      <c r="A9" s="18"/>
      <c r="B9" s="14"/>
      <c r="C9" s="19"/>
      <c r="D9" s="23"/>
      <c r="E9" s="14" t="s">
        <v>38</v>
      </c>
      <c r="F9" s="21"/>
      <c r="G9" s="14" t="s">
        <v>39</v>
      </c>
      <c r="H9" s="22">
        <v>2</v>
      </c>
      <c r="I9" s="60" t="s">
        <v>40</v>
      </c>
      <c r="J9" s="60"/>
      <c r="K9" s="21" t="s">
        <v>41</v>
      </c>
      <c r="L9" s="64">
        <v>1.5</v>
      </c>
    </row>
    <row r="10" ht="32" customHeight="1" spans="1:12">
      <c r="A10" s="18"/>
      <c r="B10" s="14"/>
      <c r="C10" s="25" t="s">
        <v>42</v>
      </c>
      <c r="D10" s="18">
        <v>3</v>
      </c>
      <c r="E10" s="18" t="s">
        <v>43</v>
      </c>
      <c r="F10" s="25"/>
      <c r="G10" s="26" t="s">
        <v>44</v>
      </c>
      <c r="H10" s="27">
        <v>1</v>
      </c>
      <c r="I10" s="65" t="s">
        <v>45</v>
      </c>
      <c r="J10" s="66"/>
      <c r="K10" s="21" t="s">
        <v>46</v>
      </c>
      <c r="L10" s="64">
        <v>1</v>
      </c>
    </row>
    <row r="11" ht="52.5" customHeight="1" spans="1:12">
      <c r="A11" s="18"/>
      <c r="B11" s="14"/>
      <c r="C11" s="25"/>
      <c r="D11" s="18"/>
      <c r="E11" s="28" t="s">
        <v>47</v>
      </c>
      <c r="F11" s="29"/>
      <c r="G11" s="30" t="s">
        <v>48</v>
      </c>
      <c r="H11" s="31">
        <v>1</v>
      </c>
      <c r="I11" s="67" t="s">
        <v>49</v>
      </c>
      <c r="J11" s="68"/>
      <c r="K11" s="21" t="s">
        <v>50</v>
      </c>
      <c r="L11" s="69">
        <v>0.4</v>
      </c>
    </row>
    <row r="12" ht="56" customHeight="1" spans="1:12">
      <c r="A12" s="18"/>
      <c r="B12" s="14"/>
      <c r="C12" s="25"/>
      <c r="D12" s="18"/>
      <c r="E12" s="18" t="s">
        <v>51</v>
      </c>
      <c r="F12" s="25"/>
      <c r="G12" s="26" t="s">
        <v>52</v>
      </c>
      <c r="H12" s="27">
        <v>1</v>
      </c>
      <c r="I12" s="65" t="s">
        <v>53</v>
      </c>
      <c r="J12" s="70"/>
      <c r="K12" s="21" t="s">
        <v>54</v>
      </c>
      <c r="L12" s="71">
        <v>1</v>
      </c>
    </row>
    <row r="13" ht="41" customHeight="1" spans="1:12">
      <c r="A13" s="18"/>
      <c r="B13" s="14"/>
      <c r="C13" s="15" t="s">
        <v>55</v>
      </c>
      <c r="D13" s="13">
        <v>2</v>
      </c>
      <c r="E13" s="13" t="s">
        <v>56</v>
      </c>
      <c r="F13" s="15"/>
      <c r="G13" s="16" t="s">
        <v>57</v>
      </c>
      <c r="H13" s="32">
        <v>2</v>
      </c>
      <c r="I13" s="57" t="s">
        <v>58</v>
      </c>
      <c r="J13" s="58"/>
      <c r="K13" s="21" t="s">
        <v>59</v>
      </c>
      <c r="L13" s="72">
        <v>2</v>
      </c>
    </row>
    <row r="14" ht="72" customHeight="1" spans="1:12">
      <c r="A14" s="18"/>
      <c r="B14" s="14"/>
      <c r="C14" s="33" t="s">
        <v>60</v>
      </c>
      <c r="D14" s="32">
        <v>2</v>
      </c>
      <c r="E14" s="32" t="s">
        <v>61</v>
      </c>
      <c r="F14" s="33"/>
      <c r="G14" s="34" t="s">
        <v>62</v>
      </c>
      <c r="H14" s="32">
        <v>2</v>
      </c>
      <c r="I14" s="57" t="s">
        <v>63</v>
      </c>
      <c r="J14" s="58"/>
      <c r="K14" s="21" t="s">
        <v>64</v>
      </c>
      <c r="L14" s="72">
        <v>2</v>
      </c>
    </row>
    <row r="15" ht="48" spans="1:12">
      <c r="A15" s="18"/>
      <c r="B15" s="14"/>
      <c r="C15" s="15" t="s">
        <v>65</v>
      </c>
      <c r="D15" s="13">
        <v>4</v>
      </c>
      <c r="E15" s="28" t="s">
        <v>66</v>
      </c>
      <c r="F15" s="29"/>
      <c r="G15" s="30" t="s">
        <v>67</v>
      </c>
      <c r="H15" s="31">
        <v>2</v>
      </c>
      <c r="I15" s="67" t="s">
        <v>68</v>
      </c>
      <c r="J15" s="73"/>
      <c r="K15" s="21" t="s">
        <v>69</v>
      </c>
      <c r="L15" s="74">
        <v>2</v>
      </c>
    </row>
    <row r="16" ht="36" spans="1:12">
      <c r="A16" s="35"/>
      <c r="B16" s="14"/>
      <c r="C16" s="36"/>
      <c r="D16" s="35"/>
      <c r="E16" s="28" t="s">
        <v>70</v>
      </c>
      <c r="F16" s="29"/>
      <c r="G16" s="30" t="s">
        <v>71</v>
      </c>
      <c r="H16" s="31">
        <v>2</v>
      </c>
      <c r="I16" s="67" t="s">
        <v>72</v>
      </c>
      <c r="J16" s="73"/>
      <c r="K16" s="21" t="s">
        <v>73</v>
      </c>
      <c r="L16" s="74">
        <v>2</v>
      </c>
    </row>
    <row r="17" ht="59" customHeight="1" spans="1:12">
      <c r="A17" s="16" t="s">
        <v>74</v>
      </c>
      <c r="B17" s="26">
        <v>10</v>
      </c>
      <c r="C17" s="16" t="s">
        <v>75</v>
      </c>
      <c r="D17" s="13">
        <v>6</v>
      </c>
      <c r="E17" s="28" t="s">
        <v>76</v>
      </c>
      <c r="F17" s="29"/>
      <c r="G17" s="30" t="s">
        <v>77</v>
      </c>
      <c r="H17" s="31">
        <v>6</v>
      </c>
      <c r="I17" s="67" t="s">
        <v>78</v>
      </c>
      <c r="J17" s="68"/>
      <c r="K17" s="21" t="s">
        <v>79</v>
      </c>
      <c r="L17" s="74">
        <v>0</v>
      </c>
    </row>
    <row r="18" s="1" customFormat="1" ht="59" customHeight="1" spans="1:14">
      <c r="A18" s="26"/>
      <c r="B18" s="26"/>
      <c r="C18" s="37" t="s">
        <v>80</v>
      </c>
      <c r="D18" s="38">
        <v>4</v>
      </c>
      <c r="E18" s="13" t="s">
        <v>81</v>
      </c>
      <c r="F18" s="15"/>
      <c r="G18" s="37" t="s">
        <v>82</v>
      </c>
      <c r="H18" s="38">
        <v>4</v>
      </c>
      <c r="I18" s="57" t="s">
        <v>83</v>
      </c>
      <c r="J18" s="58"/>
      <c r="K18" s="75" t="s">
        <v>84</v>
      </c>
      <c r="L18" s="76">
        <v>4</v>
      </c>
      <c r="N18" s="77"/>
    </row>
    <row r="19" ht="36" spans="1:12">
      <c r="A19" s="14" t="s">
        <v>85</v>
      </c>
      <c r="B19" s="14">
        <v>55</v>
      </c>
      <c r="C19" s="19" t="s">
        <v>86</v>
      </c>
      <c r="D19" s="39">
        <v>10</v>
      </c>
      <c r="E19" s="14" t="s">
        <v>87</v>
      </c>
      <c r="F19" s="14"/>
      <c r="G19" s="30" t="s">
        <v>88</v>
      </c>
      <c r="H19" s="40">
        <v>2</v>
      </c>
      <c r="I19" s="60" t="s">
        <v>89</v>
      </c>
      <c r="J19" s="60"/>
      <c r="K19" s="21" t="s">
        <v>90</v>
      </c>
      <c r="L19" s="74">
        <v>2</v>
      </c>
    </row>
    <row r="20" ht="52.25" customHeight="1" spans="1:12">
      <c r="A20" s="14"/>
      <c r="B20" s="14"/>
      <c r="C20" s="19"/>
      <c r="D20" s="41"/>
      <c r="E20" s="14" t="s">
        <v>91</v>
      </c>
      <c r="F20" s="14"/>
      <c r="G20" s="30" t="s">
        <v>92</v>
      </c>
      <c r="H20" s="40">
        <v>2</v>
      </c>
      <c r="I20" s="60" t="s">
        <v>93</v>
      </c>
      <c r="J20" s="62"/>
      <c r="K20" s="21" t="s">
        <v>94</v>
      </c>
      <c r="L20" s="74">
        <v>0</v>
      </c>
    </row>
    <row r="21" ht="49" customHeight="1" spans="1:14">
      <c r="A21" s="14"/>
      <c r="B21" s="14"/>
      <c r="C21" s="19"/>
      <c r="D21" s="41"/>
      <c r="E21" s="14" t="s">
        <v>95</v>
      </c>
      <c r="F21" s="14"/>
      <c r="G21" s="30" t="s">
        <v>96</v>
      </c>
      <c r="H21" s="40">
        <v>2</v>
      </c>
      <c r="I21" s="60" t="s">
        <v>97</v>
      </c>
      <c r="J21" s="60"/>
      <c r="K21" s="21" t="s">
        <v>98</v>
      </c>
      <c r="L21" s="74">
        <v>2</v>
      </c>
      <c r="N21" s="78">
        <f>(56.21-69.09)/69.09</f>
        <v>-0.186423505572442</v>
      </c>
    </row>
    <row r="22" ht="36" spans="1:14">
      <c r="A22" s="14"/>
      <c r="B22" s="14"/>
      <c r="C22" s="19"/>
      <c r="D22" s="41"/>
      <c r="E22" s="14" t="s">
        <v>99</v>
      </c>
      <c r="F22" s="14"/>
      <c r="G22" s="26" t="s">
        <v>100</v>
      </c>
      <c r="H22" s="42">
        <v>2</v>
      </c>
      <c r="I22" s="60" t="s">
        <v>101</v>
      </c>
      <c r="J22" s="62"/>
      <c r="K22" s="21" t="s">
        <v>102</v>
      </c>
      <c r="L22" s="71">
        <v>0</v>
      </c>
      <c r="N22" s="78">
        <f>(1.01-0.76)/0.76</f>
        <v>0.328947368421053</v>
      </c>
    </row>
    <row r="23" s="2" customFormat="1" ht="54.5" customHeight="1" spans="1:14">
      <c r="A23" s="14"/>
      <c r="B23" s="14"/>
      <c r="C23" s="39"/>
      <c r="D23" s="41"/>
      <c r="E23" s="20" t="s">
        <v>103</v>
      </c>
      <c r="F23" s="20"/>
      <c r="G23" s="16" t="s">
        <v>104</v>
      </c>
      <c r="H23" s="43">
        <v>2</v>
      </c>
      <c r="I23" s="79" t="s">
        <v>105</v>
      </c>
      <c r="J23" s="80"/>
      <c r="K23" s="21" t="s">
        <v>106</v>
      </c>
      <c r="L23" s="59">
        <v>2</v>
      </c>
      <c r="N23" s="78">
        <f>(241.68-190.8)/190.8</f>
        <v>0.266666666666667</v>
      </c>
    </row>
    <row r="24" ht="48" spans="1:12">
      <c r="A24" s="14"/>
      <c r="B24" s="14"/>
      <c r="C24" s="19" t="s">
        <v>107</v>
      </c>
      <c r="D24" s="39">
        <v>18</v>
      </c>
      <c r="E24" s="14" t="s">
        <v>108</v>
      </c>
      <c r="F24" s="14"/>
      <c r="G24" s="14" t="s">
        <v>109</v>
      </c>
      <c r="H24" s="44">
        <v>2</v>
      </c>
      <c r="I24" s="14" t="s">
        <v>110</v>
      </c>
      <c r="J24" s="60" t="s">
        <v>111</v>
      </c>
      <c r="K24" s="21" t="s">
        <v>112</v>
      </c>
      <c r="L24" s="61">
        <v>2</v>
      </c>
    </row>
    <row r="25" ht="36" spans="1:12">
      <c r="A25" s="14"/>
      <c r="B25" s="14"/>
      <c r="C25" s="19"/>
      <c r="D25" s="41"/>
      <c r="E25" s="14" t="s">
        <v>113</v>
      </c>
      <c r="F25" s="14"/>
      <c r="G25" s="14" t="s">
        <v>114</v>
      </c>
      <c r="H25" s="22">
        <v>2</v>
      </c>
      <c r="I25" s="14" t="s">
        <v>115</v>
      </c>
      <c r="J25" s="60" t="s">
        <v>116</v>
      </c>
      <c r="K25" s="21" t="s">
        <v>117</v>
      </c>
      <c r="L25" s="63">
        <v>2</v>
      </c>
    </row>
    <row r="26" ht="36" spans="1:12">
      <c r="A26" s="14"/>
      <c r="B26" s="14"/>
      <c r="C26" s="19"/>
      <c r="D26" s="41"/>
      <c r="E26" s="21" t="s">
        <v>118</v>
      </c>
      <c r="F26" s="21"/>
      <c r="G26" s="21" t="s">
        <v>119</v>
      </c>
      <c r="H26" s="44">
        <v>2</v>
      </c>
      <c r="I26" s="21" t="s">
        <v>120</v>
      </c>
      <c r="J26" s="62" t="s">
        <v>121</v>
      </c>
      <c r="K26" s="21" t="s">
        <v>122</v>
      </c>
      <c r="L26" s="61">
        <v>2</v>
      </c>
    </row>
    <row r="27" ht="46" customHeight="1" spans="1:12">
      <c r="A27" s="14"/>
      <c r="B27" s="14"/>
      <c r="C27" s="19"/>
      <c r="D27" s="41"/>
      <c r="E27" s="21" t="s">
        <v>123</v>
      </c>
      <c r="F27" s="21"/>
      <c r="G27" s="14" t="s">
        <v>124</v>
      </c>
      <c r="H27" s="44">
        <v>2</v>
      </c>
      <c r="I27" s="14" t="s">
        <v>125</v>
      </c>
      <c r="J27" s="62" t="s">
        <v>126</v>
      </c>
      <c r="K27" s="21" t="s">
        <v>127</v>
      </c>
      <c r="L27" s="61">
        <v>2</v>
      </c>
    </row>
    <row r="28" ht="42" customHeight="1" spans="1:12">
      <c r="A28" s="14"/>
      <c r="B28" s="14"/>
      <c r="C28" s="19"/>
      <c r="D28" s="41"/>
      <c r="E28" s="14" t="s">
        <v>128</v>
      </c>
      <c r="F28" s="14"/>
      <c r="G28" s="14" t="s">
        <v>129</v>
      </c>
      <c r="H28" s="22">
        <v>2</v>
      </c>
      <c r="I28" s="14" t="s">
        <v>130</v>
      </c>
      <c r="J28" s="60" t="s">
        <v>131</v>
      </c>
      <c r="K28" s="21" t="s">
        <v>132</v>
      </c>
      <c r="L28" s="61">
        <v>2</v>
      </c>
    </row>
    <row r="29" ht="24.75" customHeight="1" spans="1:12">
      <c r="A29" s="14"/>
      <c r="B29" s="14"/>
      <c r="C29" s="19"/>
      <c r="D29" s="41"/>
      <c r="E29" s="21" t="s">
        <v>133</v>
      </c>
      <c r="F29" s="21"/>
      <c r="G29" s="14" t="s">
        <v>134</v>
      </c>
      <c r="H29" s="44">
        <v>2</v>
      </c>
      <c r="I29" s="14" t="s">
        <v>135</v>
      </c>
      <c r="J29" s="62" t="s">
        <v>136</v>
      </c>
      <c r="K29" s="21" t="s">
        <v>137</v>
      </c>
      <c r="L29" s="61">
        <v>2</v>
      </c>
    </row>
    <row r="30" ht="36" spans="1:12">
      <c r="A30" s="14"/>
      <c r="B30" s="14"/>
      <c r="C30" s="19"/>
      <c r="D30" s="41"/>
      <c r="E30" s="21"/>
      <c r="F30" s="21"/>
      <c r="G30" s="21" t="s">
        <v>138</v>
      </c>
      <c r="H30" s="44">
        <v>2</v>
      </c>
      <c r="I30" s="21" t="s">
        <v>139</v>
      </c>
      <c r="J30" s="62" t="s">
        <v>140</v>
      </c>
      <c r="K30" s="21" t="s">
        <v>141</v>
      </c>
      <c r="L30" s="61">
        <v>2</v>
      </c>
    </row>
    <row r="31" ht="36" spans="1:12">
      <c r="A31" s="14"/>
      <c r="B31" s="14"/>
      <c r="C31" s="19"/>
      <c r="D31" s="41"/>
      <c r="E31" s="21" t="s">
        <v>142</v>
      </c>
      <c r="F31" s="21"/>
      <c r="G31" s="21" t="s">
        <v>143</v>
      </c>
      <c r="H31" s="44">
        <v>2</v>
      </c>
      <c r="I31" s="21" t="s">
        <v>144</v>
      </c>
      <c r="J31" s="62" t="s">
        <v>145</v>
      </c>
      <c r="K31" s="21" t="s">
        <v>146</v>
      </c>
      <c r="L31" s="61">
        <v>2</v>
      </c>
    </row>
    <row r="32" ht="42" customHeight="1" spans="1:12">
      <c r="A32" s="14"/>
      <c r="B32" s="14"/>
      <c r="C32" s="19"/>
      <c r="D32" s="45"/>
      <c r="E32" s="21" t="s">
        <v>147</v>
      </c>
      <c r="F32" s="21"/>
      <c r="G32" s="21" t="s">
        <v>148</v>
      </c>
      <c r="H32" s="44">
        <v>2</v>
      </c>
      <c r="I32" s="21" t="s">
        <v>149</v>
      </c>
      <c r="J32" s="62" t="s">
        <v>150</v>
      </c>
      <c r="K32" s="21" t="s">
        <v>151</v>
      </c>
      <c r="L32" s="61">
        <v>2</v>
      </c>
    </row>
    <row r="33" ht="52" customHeight="1" spans="1:12">
      <c r="A33" s="14"/>
      <c r="B33" s="14"/>
      <c r="C33" s="3" t="s">
        <v>152</v>
      </c>
      <c r="D33" s="21">
        <v>9</v>
      </c>
      <c r="E33" s="3" t="s">
        <v>153</v>
      </c>
      <c r="F33" s="3"/>
      <c r="G33" s="21" t="s">
        <v>154</v>
      </c>
      <c r="H33" s="21">
        <v>3</v>
      </c>
      <c r="I33" s="21" t="s">
        <v>155</v>
      </c>
      <c r="J33" s="60" t="s">
        <v>156</v>
      </c>
      <c r="K33" s="21" t="s">
        <v>157</v>
      </c>
      <c r="L33" s="81">
        <v>2</v>
      </c>
    </row>
    <row r="34" ht="45" customHeight="1" spans="1:12">
      <c r="A34" s="14"/>
      <c r="B34" s="14"/>
      <c r="C34" s="3"/>
      <c r="D34" s="21"/>
      <c r="E34" s="3"/>
      <c r="F34" s="3"/>
      <c r="G34" s="14" t="s">
        <v>158</v>
      </c>
      <c r="H34" s="21">
        <v>3</v>
      </c>
      <c r="I34" s="14" t="s">
        <v>159</v>
      </c>
      <c r="J34" s="60" t="s">
        <v>160</v>
      </c>
      <c r="K34" s="21" t="s">
        <v>161</v>
      </c>
      <c r="L34" s="81">
        <v>3</v>
      </c>
    </row>
    <row r="35" ht="42" customHeight="1" spans="1:12">
      <c r="A35" s="14"/>
      <c r="B35" s="14"/>
      <c r="C35" s="3"/>
      <c r="D35" s="21"/>
      <c r="E35" s="3"/>
      <c r="F35" s="3"/>
      <c r="G35" s="14" t="s">
        <v>162</v>
      </c>
      <c r="H35" s="46">
        <v>3</v>
      </c>
      <c r="I35" s="14" t="s">
        <v>163</v>
      </c>
      <c r="J35" s="60" t="s">
        <v>164</v>
      </c>
      <c r="K35" s="21" t="s">
        <v>165</v>
      </c>
      <c r="L35" s="81">
        <v>3</v>
      </c>
    </row>
    <row r="36" ht="58" customHeight="1" spans="1:12">
      <c r="A36" s="14"/>
      <c r="B36" s="14"/>
      <c r="C36" s="47" t="s">
        <v>166</v>
      </c>
      <c r="D36" s="21">
        <v>12</v>
      </c>
      <c r="E36" s="21" t="s">
        <v>167</v>
      </c>
      <c r="F36" s="21"/>
      <c r="G36" s="21" t="s">
        <v>168</v>
      </c>
      <c r="H36" s="44">
        <v>12</v>
      </c>
      <c r="I36" s="21" t="s">
        <v>167</v>
      </c>
      <c r="J36" s="62" t="s">
        <v>169</v>
      </c>
      <c r="K36" s="21" t="s">
        <v>170</v>
      </c>
      <c r="L36" s="81">
        <v>12</v>
      </c>
    </row>
    <row r="37" ht="42" customHeight="1" spans="1:12">
      <c r="A37" s="14"/>
      <c r="B37" s="14"/>
      <c r="C37" s="48" t="s">
        <v>171</v>
      </c>
      <c r="D37" s="48">
        <v>6</v>
      </c>
      <c r="E37" s="49" t="s">
        <v>172</v>
      </c>
      <c r="F37" s="49"/>
      <c r="G37" s="21" t="s">
        <v>173</v>
      </c>
      <c r="H37" s="21">
        <v>6</v>
      </c>
      <c r="I37" s="62" t="s">
        <v>174</v>
      </c>
      <c r="J37" s="62"/>
      <c r="K37" s="21" t="s">
        <v>175</v>
      </c>
      <c r="L37" s="82">
        <v>6</v>
      </c>
    </row>
    <row r="38" s="3" customFormat="1" ht="84" spans="1:14">
      <c r="A38" s="50" t="s">
        <v>176</v>
      </c>
      <c r="B38" s="50">
        <v>10</v>
      </c>
      <c r="C38" s="21" t="s">
        <v>177</v>
      </c>
      <c r="D38" s="21">
        <v>3</v>
      </c>
      <c r="E38" s="21" t="s">
        <v>178</v>
      </c>
      <c r="F38" s="21"/>
      <c r="G38" s="21" t="s">
        <v>179</v>
      </c>
      <c r="H38" s="44">
        <v>3</v>
      </c>
      <c r="I38" s="62" t="s">
        <v>180</v>
      </c>
      <c r="J38" s="62"/>
      <c r="K38" s="21" t="s">
        <v>181</v>
      </c>
      <c r="L38" s="61">
        <v>2</v>
      </c>
      <c r="N38" s="83"/>
    </row>
    <row r="39" s="3" customFormat="1" ht="42" customHeight="1" spans="1:14">
      <c r="A39" s="50"/>
      <c r="B39" s="50"/>
      <c r="C39" s="21" t="s">
        <v>182</v>
      </c>
      <c r="D39" s="21">
        <v>3</v>
      </c>
      <c r="E39" s="21" t="s">
        <v>183</v>
      </c>
      <c r="F39" s="21"/>
      <c r="G39" s="21" t="s">
        <v>184</v>
      </c>
      <c r="H39" s="44">
        <v>3</v>
      </c>
      <c r="I39" s="62" t="s">
        <v>185</v>
      </c>
      <c r="J39" s="62"/>
      <c r="K39" s="21" t="s">
        <v>186</v>
      </c>
      <c r="L39" s="61">
        <v>3</v>
      </c>
      <c r="N39" s="83"/>
    </row>
    <row r="40" s="3" customFormat="1" ht="57" customHeight="1" spans="1:14">
      <c r="A40" s="51"/>
      <c r="B40" s="51"/>
      <c r="C40" s="21" t="s">
        <v>187</v>
      </c>
      <c r="D40" s="21">
        <v>4</v>
      </c>
      <c r="E40" s="21" t="s">
        <v>188</v>
      </c>
      <c r="F40" s="21"/>
      <c r="G40" s="21" t="s">
        <v>189</v>
      </c>
      <c r="H40" s="44">
        <v>4</v>
      </c>
      <c r="I40" s="62" t="s">
        <v>190</v>
      </c>
      <c r="J40" s="62"/>
      <c r="K40" s="21" t="s">
        <v>191</v>
      </c>
      <c r="L40" s="61">
        <v>4</v>
      </c>
      <c r="N40" s="83"/>
    </row>
    <row r="41" s="3" customFormat="1" spans="1:14">
      <c r="A41" s="21" t="s">
        <v>192</v>
      </c>
      <c r="B41" s="21">
        <f>SUM(B3:B40)</f>
        <v>100</v>
      </c>
      <c r="C41" s="21"/>
      <c r="D41" s="21">
        <f>SUM(D3:D40)</f>
        <v>100</v>
      </c>
      <c r="E41" s="21"/>
      <c r="F41" s="21"/>
      <c r="G41" s="44"/>
      <c r="H41" s="44">
        <f>SUM(H3:H40)</f>
        <v>100</v>
      </c>
      <c r="I41" s="84"/>
      <c r="J41" s="85"/>
      <c r="K41" s="21"/>
      <c r="L41" s="61">
        <f>SUM(L3:L40)</f>
        <v>86.9</v>
      </c>
      <c r="N41" s="83"/>
    </row>
    <row r="42" s="3" customFormat="1" spans="9:14">
      <c r="I42" s="83"/>
      <c r="J42" s="83"/>
      <c r="L42" s="86"/>
      <c r="N42" s="83"/>
    </row>
    <row r="43" s="3" customFormat="1" spans="9:14">
      <c r="I43" s="83"/>
      <c r="J43" s="83"/>
      <c r="L43" s="86"/>
      <c r="N43" s="83"/>
    </row>
    <row r="44" s="3" customFormat="1" spans="9:14">
      <c r="I44" s="83"/>
      <c r="J44" s="83"/>
      <c r="L44" s="86"/>
      <c r="N44" s="83"/>
    </row>
    <row r="45" s="3" customFormat="1" spans="9:14">
      <c r="I45" s="83"/>
      <c r="J45" s="83"/>
      <c r="L45" s="86"/>
      <c r="N45" s="83"/>
    </row>
    <row r="46" s="3" customFormat="1" spans="9:14">
      <c r="I46" s="83"/>
      <c r="J46" s="83"/>
      <c r="L46" s="86"/>
      <c r="N46" s="83"/>
    </row>
    <row r="47" s="3" customFormat="1" spans="9:14">
      <c r="I47" s="83"/>
      <c r="J47" s="83"/>
      <c r="L47" s="86"/>
      <c r="N47" s="83"/>
    </row>
  </sheetData>
  <mergeCells count="87">
    <mergeCell ref="A1:N1"/>
    <mergeCell ref="E2:F2"/>
    <mergeCell ref="I2:J2"/>
    <mergeCell ref="E3:F3"/>
    <mergeCell ref="I3:J3"/>
    <mergeCell ref="E4:F4"/>
    <mergeCell ref="I4:J4"/>
    <mergeCell ref="E5:F5"/>
    <mergeCell ref="I5:J5"/>
    <mergeCell ref="E6:F6"/>
    <mergeCell ref="I6:J6"/>
    <mergeCell ref="E7:F7"/>
    <mergeCell ref="I7:J7"/>
    <mergeCell ref="E8:F8"/>
    <mergeCell ref="I8:J8"/>
    <mergeCell ref="E9:F9"/>
    <mergeCell ref="I9:J9"/>
    <mergeCell ref="E10:F10"/>
    <mergeCell ref="I10:J10"/>
    <mergeCell ref="E11:F11"/>
    <mergeCell ref="I11:J11"/>
    <mergeCell ref="E12:F12"/>
    <mergeCell ref="I12:J12"/>
    <mergeCell ref="E13:F13"/>
    <mergeCell ref="I13:J13"/>
    <mergeCell ref="E14:F14"/>
    <mergeCell ref="I14:J14"/>
    <mergeCell ref="E15:F15"/>
    <mergeCell ref="I15:J15"/>
    <mergeCell ref="E16:F16"/>
    <mergeCell ref="I16:J16"/>
    <mergeCell ref="E17:F17"/>
    <mergeCell ref="I17:J17"/>
    <mergeCell ref="E18:F18"/>
    <mergeCell ref="I18:J18"/>
    <mergeCell ref="E19:F19"/>
    <mergeCell ref="I19:J19"/>
    <mergeCell ref="E20:F20"/>
    <mergeCell ref="I20:J20"/>
    <mergeCell ref="E21:F21"/>
    <mergeCell ref="I21:J21"/>
    <mergeCell ref="E22:F22"/>
    <mergeCell ref="I22:J22"/>
    <mergeCell ref="E23:F23"/>
    <mergeCell ref="I23:J23"/>
    <mergeCell ref="E24:F24"/>
    <mergeCell ref="E25:F25"/>
    <mergeCell ref="E26:F26"/>
    <mergeCell ref="E27:F27"/>
    <mergeCell ref="E28:F28"/>
    <mergeCell ref="E31:F31"/>
    <mergeCell ref="E32:F32"/>
    <mergeCell ref="E36:F36"/>
    <mergeCell ref="E37:F37"/>
    <mergeCell ref="I37:J37"/>
    <mergeCell ref="E38:F38"/>
    <mergeCell ref="I38:J38"/>
    <mergeCell ref="E39:F39"/>
    <mergeCell ref="I39:J39"/>
    <mergeCell ref="E40:F40"/>
    <mergeCell ref="I40:J40"/>
    <mergeCell ref="E41:F41"/>
    <mergeCell ref="I41:J41"/>
    <mergeCell ref="A3:A16"/>
    <mergeCell ref="A17:A18"/>
    <mergeCell ref="A19:A37"/>
    <mergeCell ref="A38:A40"/>
    <mergeCell ref="B3:B16"/>
    <mergeCell ref="B17:B18"/>
    <mergeCell ref="B19:B37"/>
    <mergeCell ref="B38:B40"/>
    <mergeCell ref="C4:C5"/>
    <mergeCell ref="C7:C9"/>
    <mergeCell ref="C10:C12"/>
    <mergeCell ref="C15:C16"/>
    <mergeCell ref="C19:C23"/>
    <mergeCell ref="C24:C32"/>
    <mergeCell ref="C33:C35"/>
    <mergeCell ref="D4:D5"/>
    <mergeCell ref="D7:D9"/>
    <mergeCell ref="D10:D12"/>
    <mergeCell ref="D15:D16"/>
    <mergeCell ref="D19:D23"/>
    <mergeCell ref="D24:D32"/>
    <mergeCell ref="D33:D35"/>
    <mergeCell ref="E29:F30"/>
    <mergeCell ref="E33:F35"/>
  </mergeCells>
  <printOptions horizontalCentered="1"/>
  <pageMargins left="0.156944444444444" right="0.118055555555556" top="0.550694444444444" bottom="0.354166666666667" header="0.298611111111111" footer="0.298611111111111"/>
  <pageSetup paperSize="9" scale="82" orientation="landscape" horizontalDpi="600"/>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铭</dc:creator>
  <cp:lastModifiedBy>唯君</cp:lastModifiedBy>
  <dcterms:created xsi:type="dcterms:W3CDTF">2021-12-21T14:15:00Z</dcterms:created>
  <dcterms:modified xsi:type="dcterms:W3CDTF">2021-12-31T08:24:15Z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F3C1AEB70EE447F4A4557A73F0269746</vt:lpwstr>
  </property>
  <property fmtid="{D5CDD505-2E9C-101B-9397-08002B2CF9AE}" pid="3" name="KSOProductBuildVer">
    <vt:lpwstr>2052-11.1.0.11194</vt:lpwstr>
  </property>
  <property fmtid="{D5CDD505-2E9C-101B-9397-08002B2CF9AE}" pid="4" name="KSOReadingLayout">
    <vt:bool>true</vt:bool>
  </property>
</Properties>
</file>