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bookViews>
  <sheets>
    <sheet name="附件2项目支出绩效评价指标体系框架" sheetId="3" r:id="rId1"/>
  </sheets>
  <definedNames>
    <definedName name="_xlnm.Print_Area" localSheetId="0">附件2项目支出绩效评价指标体系框架!$A$2:$L$44</definedName>
    <definedName name="_xlnm.Print_Titles" localSheetId="0">附件2项目支出绩效评价指标体系框架!$2:$4</definedName>
  </definedNames>
  <calcPr calcId="144525"/>
</workbook>
</file>

<file path=xl/comments1.xml><?xml version="1.0" encoding="utf-8"?>
<comments xmlns="http://schemas.openxmlformats.org/spreadsheetml/2006/main">
  <authors>
    <author>86187</author>
  </authors>
  <commentList>
    <comment ref="M4" authorId="0">
      <text>
        <r>
          <rPr>
            <b/>
            <sz val="9"/>
            <rFont val="宋体"/>
            <charset val="134"/>
          </rPr>
          <t>说明扣分的原因</t>
        </r>
        <r>
          <rPr>
            <sz val="9"/>
            <rFont val="宋体"/>
            <charset val="134"/>
          </rPr>
          <t xml:space="preserve">
</t>
        </r>
      </text>
    </comment>
  </commentList>
</comments>
</file>

<file path=xl/sharedStrings.xml><?xml version="1.0" encoding="utf-8"?>
<sst xmlns="http://schemas.openxmlformats.org/spreadsheetml/2006/main" count="153" uniqueCount="146">
  <si>
    <t>网格化专项项目支出绩效评价指标体系框架</t>
  </si>
  <si>
    <t>一级指标</t>
  </si>
  <si>
    <t>分值</t>
  </si>
  <si>
    <t>二级指标</t>
  </si>
  <si>
    <t>三级指标</t>
  </si>
  <si>
    <t>指标解释</t>
  </si>
  <si>
    <t>指标说明（评价要点)</t>
  </si>
  <si>
    <t>评分标准</t>
  </si>
  <si>
    <t>扣分依据</t>
  </si>
  <si>
    <t>得分</t>
  </si>
  <si>
    <t>扣分原因</t>
  </si>
  <si>
    <t>资料依据</t>
  </si>
  <si>
    <t>决策　</t>
  </si>
  <si>
    <t>项目立项　</t>
  </si>
  <si>
    <t>立项依据充分性</t>
  </si>
  <si>
    <t>项目立项是否符合法律法规、相关政策、发展规划以及部门职责，用以反映和考核项目立项依据情况。</t>
  </si>
  <si>
    <t>①项目立项是否符合国家法律法规、国民经济发展规划和相关政策；</t>
  </si>
  <si>
    <t>符合政策得0.5分，不符合得0分</t>
  </si>
  <si>
    <t>②项目立项是否符合行业发展规划和政策要求；</t>
  </si>
  <si>
    <t>③项目立项是否与部门职责范围相符，属于部门履职所需；</t>
  </si>
  <si>
    <t>相符得0.5分，不符合得0分</t>
  </si>
  <si>
    <t>④项目是否属于公共财政支持范围，是否符合中央、地方事权支出责任划分原则；</t>
  </si>
  <si>
    <t>立项程序规范性</t>
  </si>
  <si>
    <t>项目申请、设立过程是否符合相关要求，用以反映和考核项目立项的规范情况。</t>
  </si>
  <si>
    <t>①项目是否按照规定的程序申请设立；</t>
  </si>
  <si>
    <t>按照规定得0.5分，否则得0分</t>
  </si>
  <si>
    <t>②审批文件、材料是否符合相关要求；</t>
  </si>
  <si>
    <t>符合得0.5分，不符合得0分</t>
  </si>
  <si>
    <t>③事前是否已经过必要的可行性研究、专家论证、风险评估、绩效评估、集体决策。</t>
  </si>
  <si>
    <t>一项未完成，扣0.5分，扣完为止</t>
  </si>
  <si>
    <t>绩效目标　</t>
  </si>
  <si>
    <t>绩效目标合理性</t>
  </si>
  <si>
    <t>项目所设定的绩效目标是否依据充分，是否符合客观实际，用以反映和考核项目绩效目标与项目实施的相符情况。</t>
  </si>
  <si>
    <t>①项目是否有绩效目标；（如未设定预算绩效目标，也可考核其他工作任务目标）</t>
  </si>
  <si>
    <t>设定绩效目标得0.5分，否则本项0分</t>
  </si>
  <si>
    <t>②项目绩效目标与实际工作内容是否具有相关性；</t>
  </si>
  <si>
    <t>相关得0.5分，否则0分</t>
  </si>
  <si>
    <t>③项目预期产出效益和效果是否符合正常的业绩水平；</t>
  </si>
  <si>
    <t>相符得0.5分，否则0分</t>
  </si>
  <si>
    <t>④是否与预算确定的项目投资额或资金量相匹配。</t>
  </si>
  <si>
    <t>匹配得0.5分，否则0分</t>
  </si>
  <si>
    <t>绩效指标明确性</t>
  </si>
  <si>
    <t>依据绩效目标设定的绩效指标是否清晰、细化、可衡量等，用以反映和考核项目绩效目标的明细化情况。</t>
  </si>
  <si>
    <t>①是否将项目绩效目标细化分解为具体的绩效指标；</t>
  </si>
  <si>
    <t>目标细分得1分，否则得0分</t>
  </si>
  <si>
    <t>②是否通过清晰、可衡量的指标值予以体现；</t>
  </si>
  <si>
    <t>目标清晰、可衡量得2分，缺一项扣1分，扣完为止</t>
  </si>
  <si>
    <t>③是否与项目目标任务数或计划数相对应。</t>
  </si>
  <si>
    <t>相对应得1分，否则0分</t>
  </si>
  <si>
    <t>资金投入</t>
  </si>
  <si>
    <t>预算编制科学性</t>
  </si>
  <si>
    <t>项目预算编制是否经过科学论证、有明确标准，资金额度与年度目标是否相适应，用以反映和考核项目预算编制的科学性、合理性情况。</t>
  </si>
  <si>
    <t>①预算编制是否经过科学论证；</t>
  </si>
  <si>
    <t>经过论证得0.5分，否则0分</t>
  </si>
  <si>
    <t>②预算内容与项目内容是否匹配；</t>
  </si>
  <si>
    <t>③预算额度测算依据是否充分，是否按照标准编制；</t>
  </si>
  <si>
    <t>依据充分且按照标准得1，缺一项扣0.5分，扣完为止</t>
  </si>
  <si>
    <t>④预算确定的项目投资额或资金量是否与工作任务相匹配。</t>
  </si>
  <si>
    <t>资金分配合理性</t>
  </si>
  <si>
    <t>项目预算资金分配是否有测算依据，与补助单位或地方实际是否相适应，用以反映和考核项目预算资金分配的科学性、合理性情况。</t>
  </si>
  <si>
    <t>①预算资金分配依据是否充分；</t>
  </si>
  <si>
    <t>分配依据充分得1分，否则</t>
  </si>
  <si>
    <t>②资金分配额度是否合理，与项目单位或地方实际是否相适应。</t>
  </si>
  <si>
    <t>分配合理且适应得0.5分，否则</t>
  </si>
  <si>
    <t>过程</t>
  </si>
  <si>
    <t>资金管理</t>
  </si>
  <si>
    <t>资金到位率</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</si>
  <si>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</si>
  <si>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t>
  </si>
  <si>
    <t>3*资金到位率</t>
  </si>
  <si>
    <t>资金到位率=433.89万元/433.89万元*100%*3=3</t>
  </si>
  <si>
    <t>预算执行率</t>
  </si>
  <si>
    <t>项目预算资金是否按照计划执行，用以反映或考核项目预算执行情况。</t>
  </si>
  <si>
    <t>预算执行率=（实际支出资金/实际到位资金）×100%。
实际支出资金：一定时期（本年度或项目期）内项目实际拨付的资金。</t>
  </si>
  <si>
    <t>3*预算执行率</t>
  </si>
  <si>
    <t>预算执行率=142.98万元/433.89万元*100%*3=0.99</t>
  </si>
  <si>
    <t>资金使用合规性</t>
  </si>
  <si>
    <t>项目资金使用是否符合相关的财务管理制度规定，用以反映和考核项目资金的规范运行情况。</t>
  </si>
  <si>
    <t>①是否符合国家财经法规和财务管理制度以及有关专项资金管理办法的规定；</t>
  </si>
  <si>
    <t>符合得1分，发现一项扣0.5分，扣完为止</t>
  </si>
  <si>
    <t>②资金的拨付是否有完整的审批程序和手续；</t>
  </si>
  <si>
    <t>程序和手续完整得1分，否则0分</t>
  </si>
  <si>
    <t>③是否符合项目预算批复或合同规定的用途；</t>
  </si>
  <si>
    <t>符合得1分，不符合得0分</t>
  </si>
  <si>
    <t>④是否存在截留、挤占、挪用、虚列支出等情况。</t>
  </si>
  <si>
    <t>存在一项扣0.5分，扣完为止。</t>
  </si>
  <si>
    <t>组织实施</t>
  </si>
  <si>
    <t>管理制度健全性</t>
  </si>
  <si>
    <t>项目实施单位的财务和业务管理制度是否健全，用以反映和考核财务和业务管理制度对项目顺利实施的保障情况。</t>
  </si>
  <si>
    <t>①是否已制定或具有相应的财务和业务管理制度；</t>
  </si>
  <si>
    <t>制度健全得2.5分，缺一项扣1.25分，扣完为止</t>
  </si>
  <si>
    <t>②财务和业务管理制度是否合法、合规、完整。</t>
  </si>
  <si>
    <t>制度合法、合规、完整得2.5分，缺一项扣0.5分，扣完为止</t>
  </si>
  <si>
    <t>制度执行有效性</t>
  </si>
  <si>
    <t>项目实施是否符合相关管理规定，用以反映和考核相关管理制度的有效执行情况。</t>
  </si>
  <si>
    <t>①是否遵守相关法律法规和相关管理规定；</t>
  </si>
  <si>
    <t>遵守财务制度1分，否则不得分；遵守业务管理制度1分，否则不得分。</t>
  </si>
  <si>
    <t>绩效考核未执行。</t>
  </si>
  <si>
    <t>②项目调整及支出调整手续是否完备；</t>
  </si>
  <si>
    <t>每项不符合扣0.5分。</t>
  </si>
  <si>
    <t>③项目合同书、验收报告、技术鉴定等资料是否齐全并及时归档；</t>
  </si>
  <si>
    <t>符合要求得1分，每缺一项扣0.5分，扣完为止。</t>
  </si>
  <si>
    <t>④项目实施的人员条件、场地设备、信息支撑等是否落实到位。</t>
  </si>
  <si>
    <t>符合要求得1分，否则0分</t>
  </si>
  <si>
    <t>网格设备（手机）大部分已损坏。</t>
  </si>
  <si>
    <t>产出</t>
  </si>
  <si>
    <t>产出数量</t>
  </si>
  <si>
    <t>每个网格员每月上传案件数量</t>
  </si>
  <si>
    <t>项目实施的实际产出数与计划产出数的比率，用以反映和考核项目产出数量目标的实现程度。</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</si>
  <si>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</si>
  <si>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每个网格员每月上传案件数量≥10条得满分，发现一次上传案件不足10条的扣1分。</t>
  </si>
  <si>
    <t>根据抽查城市社区、大阿镇、大塘埠镇、嘉定镇情况，每个网格员上传每月上传案件达到10条以上。经查看大塘埠镇《关于综治网格化工作情况的通报》，存在部分人员事件采集未完成。</t>
  </si>
  <si>
    <t>产出质量</t>
  </si>
  <si>
    <t>网格案件办结调解率</t>
  </si>
  <si>
    <t>项目完成的质量达标产出数与实际产出数的比率，用以反映和考核项目产出质量目标的实现程度。</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</si>
  <si>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</si>
  <si>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案件办结调解率达100%得满分，未达100%按比例得分。据实际情况定性。</t>
  </si>
  <si>
    <t>根据抽查城市社区、大阿镇、大塘埠镇、嘉定镇四个社区乡镇网格案件办结调解率基本达100%。上传图片存在雷同。</t>
  </si>
  <si>
    <t>产出时效</t>
  </si>
  <si>
    <t>案件上传及时性</t>
  </si>
  <si>
    <t>项目实际完成时间与计划完成时间的比较，用以反映和考核项目产出时效目标的实现程度。</t>
  </si>
  <si>
    <t>实际完成时间：项目实施单位完成该项目实际所耗用的时间。计划完成时间：按照项目实施计划或相关规定完成该项目所需的时间。</t>
  </si>
  <si>
    <t>每条案件及时上传综治系统得满分，否则扣相应分数。</t>
  </si>
  <si>
    <t>抽查部分社区乡镇发现存在个别网格员上传案件图片集中在一个月的中下旬。</t>
  </si>
  <si>
    <t>产出成本</t>
  </si>
  <si>
    <t>成本节约率</t>
  </si>
  <si>
    <t>完成项目计划工作目标的实际节约成本与计划成本的比率，用以反映和考核项目的成本节约程度。</t>
  </si>
  <si>
    <t>成本节约率=[（计划成本-实际成本）/计划成本]×100%。实际成本：项目实施单位如期、保质、保量完成既定工作目标实际所耗费的支出。计划成本：项目实施单位为完成工作目标计划安排的支出，一般以项目预算为参考。</t>
  </si>
  <si>
    <t>未超预算得满分，每超过1%扣1分。</t>
  </si>
  <si>
    <t>实际执行142.98万元。未超预算。</t>
  </si>
  <si>
    <t>效益　</t>
  </si>
  <si>
    <t>项目效益　</t>
  </si>
  <si>
    <t>社会效益</t>
  </si>
  <si>
    <t>项目实施所产生的效益。</t>
  </si>
  <si>
    <t>项目实施所产生的社会效益、经济效益、生态效益、可持续影响等。可根据项目实际情况有选择地设置和细化。</t>
  </si>
  <si>
    <t>定性分析。项目实施对经济发展所带来的影响或间接影响。</t>
  </si>
  <si>
    <t>做好社会治安综合整治工作，对提高群众生活幸福感，维护社会秩序的稳定都具有重要意义，网格化管理的有效运用，有助于提高政府的治理能力和效益。但存在个别网格员责任心不高等现象。</t>
  </si>
  <si>
    <t>可持续影响</t>
  </si>
  <si>
    <t>定性分析。项目后续运行及成效发挥的可持续性影响情况。</t>
  </si>
  <si>
    <t>网格化管理作为一种新兴的管理模式，网格化管理的实施，通过加强对单元网格的部件和事件的巡查，加快了居民大小案件的处理及时性，可持续影响较为显著，但存在综治系统智能化不高，加大人工工作量。</t>
  </si>
  <si>
    <t>满意度</t>
  </si>
  <si>
    <t>社会公众或服务对象对项目实施效果的满意程度。</t>
  </si>
  <si>
    <t>社会公众或服务对象是指因该项目实施而受到影响的部门（单位）、群体或个人。一般采取社会调查的方式。</t>
  </si>
  <si>
    <t>满意度90分以上得10分，80-90得7.5分，70-80分得5分，60-70得2.5分,60分以下不得分。</t>
  </si>
  <si>
    <t>本次共发放调查问卷60份，收回60份，有效问卷60份，经统计，本次调查满意度结果为97.43分。</t>
  </si>
  <si>
    <t>合计</t>
  </si>
</sst>
</file>

<file path=xl/styles.xml><?xml version="1.0" encoding="utf-8"?>
<styleSheet xmlns="http://schemas.openxmlformats.org/spreadsheetml/2006/main">
  <numFmts count="7">
    <numFmt numFmtId="176" formatCode="#,##0.00_ "/>
    <numFmt numFmtId="177" formatCode="_ * #,##0_ ;_ * \-#,##0_ ;_ * &quot;-&quot;??_ ;_ @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8" formatCode="_ * #,##0.0000000_ ;_ * \-#,##0.0000000_ ;_ * &quot;-&quot;??.00000_ ;_ @_ "/>
  </numFmts>
  <fonts count="30">
    <font>
      <sz val="11"/>
      <color theme="1"/>
      <name val="等线"/>
      <charset val="134"/>
      <scheme val="minor"/>
    </font>
    <font>
      <sz val="9"/>
      <color theme="1"/>
      <name val="微软雅黑"/>
      <charset val="134"/>
    </font>
    <font>
      <sz val="11"/>
      <color theme="1"/>
      <name val="方正清楷 简"/>
      <charset val="134"/>
    </font>
    <font>
      <b/>
      <sz val="16"/>
      <color rgb="FF000000"/>
      <name val="微软雅黑"/>
      <charset val="134"/>
    </font>
    <font>
      <b/>
      <sz val="11"/>
      <color rgb="FF000000"/>
      <name val="方正清楷 简"/>
      <charset val="134"/>
    </font>
    <font>
      <b/>
      <sz val="9"/>
      <color rgb="FF000000"/>
      <name val="微软雅黑"/>
      <charset val="134"/>
    </font>
    <font>
      <sz val="9"/>
      <color rgb="FF000000"/>
      <name val="微软雅黑"/>
      <charset val="134"/>
    </font>
    <font>
      <sz val="9"/>
      <name val="微软雅黑"/>
      <charset val="134"/>
    </font>
    <font>
      <sz val="9"/>
      <color rgb="FFFF0000"/>
      <name val="微软雅黑"/>
      <charset val="134"/>
    </font>
    <font>
      <sz val="11"/>
      <color theme="1"/>
      <name val="等线"/>
      <charset val="0"/>
      <scheme val="minor"/>
    </font>
    <font>
      <b/>
      <sz val="11"/>
      <color theme="1"/>
      <name val="等线"/>
      <charset val="0"/>
      <scheme val="minor"/>
    </font>
    <font>
      <sz val="11"/>
      <color rgb="FF3F3F76"/>
      <name val="等线"/>
      <charset val="0"/>
      <scheme val="minor"/>
    </font>
    <font>
      <sz val="11"/>
      <color theme="0"/>
      <name val="等线"/>
      <charset val="0"/>
      <scheme val="minor"/>
    </font>
    <font>
      <b/>
      <sz val="11"/>
      <color theme="3"/>
      <name val="等线"/>
      <charset val="134"/>
      <scheme val="minor"/>
    </font>
    <font>
      <b/>
      <sz val="11"/>
      <color rgb="FFFFFFF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3"/>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9C6500"/>
      <name val="等线"/>
      <charset val="0"/>
      <scheme val="minor"/>
    </font>
    <font>
      <sz val="11"/>
      <color rgb="FFFA7D00"/>
      <name val="等线"/>
      <charset val="0"/>
      <scheme val="minor"/>
    </font>
    <font>
      <b/>
      <sz val="11"/>
      <color rgb="FF3F3F3F"/>
      <name val="等线"/>
      <charset val="0"/>
      <scheme val="minor"/>
    </font>
    <font>
      <b/>
      <sz val="11"/>
      <color rgb="FFFA7D00"/>
      <name val="等线"/>
      <charset val="0"/>
      <scheme val="minor"/>
    </font>
    <font>
      <sz val="11"/>
      <color rgb="FF006100"/>
      <name val="等线"/>
      <charset val="0"/>
      <scheme val="minor"/>
    </font>
    <font>
      <b/>
      <sz val="9"/>
      <name val="宋体"/>
      <charset val="134"/>
    </font>
    <font>
      <sz val="9"/>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7" applyNumberFormat="0" applyFont="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18" fillId="0" borderId="8" applyNumberFormat="0" applyFill="0" applyAlignment="0" applyProtection="0">
      <alignment vertical="center"/>
    </xf>
    <xf numFmtId="0" fontId="12" fillId="27" borderId="0" applyNumberFormat="0" applyBorder="0" applyAlignment="0" applyProtection="0">
      <alignment vertical="center"/>
    </xf>
    <xf numFmtId="0" fontId="13" fillId="0" borderId="5" applyNumberFormat="0" applyFill="0" applyAlignment="0" applyProtection="0">
      <alignment vertical="center"/>
    </xf>
    <xf numFmtId="0" fontId="12" fillId="29" borderId="0" applyNumberFormat="0" applyBorder="0" applyAlignment="0" applyProtection="0">
      <alignment vertical="center"/>
    </xf>
    <xf numFmtId="0" fontId="25" fillId="30" borderId="10" applyNumberFormat="0" applyAlignment="0" applyProtection="0">
      <alignment vertical="center"/>
    </xf>
    <xf numFmtId="0" fontId="26" fillId="30" borderId="4" applyNumberFormat="0" applyAlignment="0" applyProtection="0">
      <alignment vertical="center"/>
    </xf>
    <xf numFmtId="0" fontId="14" fillId="14" borderId="6" applyNumberFormat="0" applyAlignment="0" applyProtection="0">
      <alignment vertical="center"/>
    </xf>
    <xf numFmtId="0" fontId="9" fillId="20" borderId="0" applyNumberFormat="0" applyBorder="0" applyAlignment="0" applyProtection="0">
      <alignment vertical="center"/>
    </xf>
    <xf numFmtId="0" fontId="12" fillId="10" borderId="0" applyNumberFormat="0" applyBorder="0" applyAlignment="0" applyProtection="0">
      <alignment vertical="center"/>
    </xf>
    <xf numFmtId="0" fontId="24" fillId="0" borderId="9" applyNumberFormat="0" applyFill="0" applyAlignment="0" applyProtection="0">
      <alignment vertical="center"/>
    </xf>
    <xf numFmtId="0" fontId="10" fillId="0" borderId="3" applyNumberFormat="0" applyFill="0" applyAlignment="0" applyProtection="0">
      <alignment vertical="center"/>
    </xf>
    <xf numFmtId="0" fontId="27" fillId="32" borderId="0" applyNumberFormat="0" applyBorder="0" applyAlignment="0" applyProtection="0">
      <alignment vertical="center"/>
    </xf>
    <xf numFmtId="0" fontId="23" fillId="28" borderId="0" applyNumberFormat="0" applyBorder="0" applyAlignment="0" applyProtection="0">
      <alignment vertical="center"/>
    </xf>
    <xf numFmtId="0" fontId="9" fillId="3" borderId="0" applyNumberFormat="0" applyBorder="0" applyAlignment="0" applyProtection="0">
      <alignment vertical="center"/>
    </xf>
    <xf numFmtId="0" fontId="12" fillId="31"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9" fillId="2" borderId="0" applyNumberFormat="0" applyBorder="0" applyAlignment="0" applyProtection="0">
      <alignment vertical="center"/>
    </xf>
    <xf numFmtId="0" fontId="12" fillId="16" borderId="0" applyNumberFormat="0" applyBorder="0" applyAlignment="0" applyProtection="0">
      <alignment vertical="center"/>
    </xf>
    <xf numFmtId="0" fontId="12" fillId="19" borderId="0" applyNumberFormat="0" applyBorder="0" applyAlignment="0" applyProtection="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12" fillId="6" borderId="0" applyNumberFormat="0" applyBorder="0" applyAlignment="0" applyProtection="0">
      <alignment vertical="center"/>
    </xf>
    <xf numFmtId="0" fontId="9" fillId="9"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9" fillId="5" borderId="0" applyNumberFormat="0" applyBorder="0" applyAlignment="0" applyProtection="0">
      <alignment vertical="center"/>
    </xf>
    <xf numFmtId="0" fontId="12" fillId="26" borderId="0" applyNumberFormat="0" applyBorder="0" applyAlignment="0" applyProtection="0">
      <alignment vertical="center"/>
    </xf>
  </cellStyleXfs>
  <cellXfs count="38">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43" fontId="1" fillId="0" borderId="0" xfId="8"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justify" vertical="center" wrapText="1"/>
    </xf>
    <xf numFmtId="176" fontId="2" fillId="0" borderId="0" xfId="0" applyNumberFormat="1" applyFont="1" applyFill="1" applyAlignment="1">
      <alignment horizontal="center" vertical="center"/>
    </xf>
    <xf numFmtId="0" fontId="3" fillId="0" borderId="0" xfId="0" applyFont="1" applyFill="1" applyAlignment="1">
      <alignment horizontal="center" vertical="distributed"/>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43" fontId="1" fillId="0" borderId="1" xfId="8" applyFont="1" applyFill="1" applyBorder="1" applyAlignment="1">
      <alignment horizontal="center" vertical="center"/>
    </xf>
    <xf numFmtId="177" fontId="1" fillId="0" borderId="1" xfId="8" applyNumberFormat="1" applyFont="1" applyFill="1" applyBorder="1" applyAlignment="1">
      <alignment horizontal="center" vertical="center"/>
    </xf>
    <xf numFmtId="43" fontId="1" fillId="0" borderId="1" xfId="8" applyFont="1" applyFill="1" applyBorder="1" applyAlignment="1">
      <alignment horizontal="justify" vertical="center"/>
    </xf>
    <xf numFmtId="0" fontId="2" fillId="0" borderId="0" xfId="0" applyFont="1" applyFill="1" applyAlignment="1">
      <alignment vertical="center" wrapText="1"/>
    </xf>
    <xf numFmtId="10" fontId="2" fillId="0" borderId="0" xfId="11" applyNumberFormat="1" applyFont="1" applyFill="1">
      <alignment vertical="center"/>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176" fontId="1" fillId="0" borderId="1" xfId="0" applyNumberFormat="1" applyFont="1" applyFill="1" applyBorder="1" applyAlignment="1">
      <alignment horizontal="center" vertical="center"/>
    </xf>
    <xf numFmtId="0" fontId="1" fillId="0" borderId="1" xfId="0" applyFont="1" applyFill="1" applyBorder="1">
      <alignment vertical="center"/>
    </xf>
    <xf numFmtId="0" fontId="7" fillId="0" borderId="1" xfId="0" applyFont="1" applyFill="1" applyBorder="1" applyAlignment="1">
      <alignment horizontal="justify" vertical="center" wrapText="1"/>
    </xf>
    <xf numFmtId="10" fontId="1" fillId="0" borderId="0" xfId="11" applyNumberFormat="1" applyFont="1" applyFill="1">
      <alignment vertical="center"/>
    </xf>
    <xf numFmtId="178" fontId="1" fillId="0" borderId="0" xfId="8" applyNumberFormat="1" applyFont="1" applyFill="1">
      <alignment vertical="center"/>
    </xf>
    <xf numFmtId="176" fontId="1" fillId="0" borderId="0" xfId="0" applyNumberFormat="1" applyFont="1" applyFill="1">
      <alignment vertical="center"/>
    </xf>
    <xf numFmtId="0" fontId="6" fillId="0" borderId="1" xfId="0" applyFont="1" applyFill="1" applyBorder="1" applyAlignment="1">
      <alignment vertical="center" wrapText="1"/>
    </xf>
    <xf numFmtId="10" fontId="1" fillId="0" borderId="0" xfId="0" applyNumberFormat="1" applyFont="1" applyFill="1">
      <alignment vertical="center"/>
    </xf>
    <xf numFmtId="0" fontId="1" fillId="0" borderId="0" xfId="11" applyNumberFormat="1" applyFont="1" applyFill="1">
      <alignment vertical="center"/>
    </xf>
    <xf numFmtId="176" fontId="1" fillId="0" borderId="1" xfId="8" applyNumberFormat="1" applyFont="1" applyFill="1" applyBorder="1" applyAlignment="1">
      <alignment horizontal="center" vertical="center"/>
    </xf>
    <xf numFmtId="176" fontId="1" fillId="0" borderId="1" xfId="0" applyNumberFormat="1" applyFont="1" applyFill="1" applyBorder="1" applyAlignment="1">
      <alignment horizontal="justify" vertical="center" wrapText="1"/>
    </xf>
    <xf numFmtId="0" fontId="8" fillId="0" borderId="0" xfId="0" applyFont="1" applyFill="1">
      <alignment vertical="center"/>
    </xf>
    <xf numFmtId="43" fontId="1" fillId="0" borderId="1" xfId="8" applyFont="1" applyFill="1" applyBorder="1" applyAlignment="1">
      <alignment horizontal="left" vertical="center"/>
    </xf>
    <xf numFmtId="43" fontId="1" fillId="0" borderId="1" xfId="8"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FF0000"/>
  </sheetPr>
  <dimension ref="A1:P44"/>
  <sheetViews>
    <sheetView tabSelected="1" view="pageBreakPreview" zoomScale="80" zoomScaleNormal="90" topLeftCell="A21" workbookViewId="0">
      <selection activeCell="G27" sqref="G27:G30"/>
    </sheetView>
  </sheetViews>
  <sheetFormatPr defaultColWidth="9" defaultRowHeight="25.05" customHeight="1"/>
  <cols>
    <col min="1" max="1" width="7.44444444444444" style="4" customWidth="1"/>
    <col min="2" max="2" width="4.66666666666667" style="4" customWidth="1"/>
    <col min="3" max="3" width="8.88888888888889" style="4" customWidth="1"/>
    <col min="4" max="4" width="4.66666666666667" style="4" customWidth="1"/>
    <col min="5" max="5" width="13.3333333333333" style="4" customWidth="1"/>
    <col min="6" max="6" width="4.66666666666667" style="4" customWidth="1"/>
    <col min="7" max="7" width="26.5555555555556" style="4" customWidth="1"/>
    <col min="8" max="8" width="37.4444444444444" style="4" customWidth="1"/>
    <col min="9" max="9" width="4.66666666666667" style="5" customWidth="1"/>
    <col min="10" max="10" width="29.6666666666667" style="6" customWidth="1"/>
    <col min="11" max="11" width="38.4444444444444" style="7" customWidth="1"/>
    <col min="12" max="12" width="8.55555555555556" style="8" customWidth="1"/>
    <col min="13" max="13" width="9.22222222222222" style="4" hidden="1" customWidth="1"/>
    <col min="14" max="14" width="9.44444444444444" style="4" hidden="1" customWidth="1"/>
    <col min="15" max="15" width="12.8888888888889" style="4"/>
    <col min="16" max="16384" width="9" style="4"/>
  </cols>
  <sheetData>
    <row r="1" ht="24.9" customHeight="1" spans="2:16">
      <c r="B1" s="4">
        <f>SUBTOTAL(9,B5:B43)</f>
        <v>100</v>
      </c>
      <c r="F1" s="4">
        <f>SUBTOTAL(9,F5:F43)</f>
        <v>100</v>
      </c>
      <c r="I1" s="4">
        <f>SUBTOTAL(9,I5:I43)</f>
        <v>84</v>
      </c>
      <c r="K1" s="20"/>
      <c r="L1" s="8">
        <f>SUBTOTAL(9,L5:L43)</f>
        <v>85.99</v>
      </c>
      <c r="P1" s="21"/>
    </row>
    <row r="2" customHeight="1" spans="1:12">
      <c r="A2" s="9" t="s">
        <v>0</v>
      </c>
      <c r="B2" s="9"/>
      <c r="C2" s="9"/>
      <c r="D2" s="9"/>
      <c r="E2" s="9"/>
      <c r="F2" s="9"/>
      <c r="G2" s="9"/>
      <c r="H2" s="9"/>
      <c r="I2" s="9"/>
      <c r="J2" s="9"/>
      <c r="K2" s="9"/>
      <c r="L2" s="9"/>
    </row>
    <row r="3" ht="14.4" spans="1:2">
      <c r="A3" s="10"/>
      <c r="B3" s="10"/>
    </row>
    <row r="4" s="1" customFormat="1" ht="13.2" spans="1:14">
      <c r="A4" s="11" t="s">
        <v>1</v>
      </c>
      <c r="B4" s="11" t="s">
        <v>2</v>
      </c>
      <c r="C4" s="11" t="s">
        <v>3</v>
      </c>
      <c r="D4" s="11" t="s">
        <v>2</v>
      </c>
      <c r="E4" s="11" t="s">
        <v>4</v>
      </c>
      <c r="F4" s="11" t="s">
        <v>2</v>
      </c>
      <c r="G4" s="11" t="s">
        <v>5</v>
      </c>
      <c r="H4" s="11" t="s">
        <v>6</v>
      </c>
      <c r="I4" s="11" t="s">
        <v>2</v>
      </c>
      <c r="J4" s="11" t="s">
        <v>7</v>
      </c>
      <c r="K4" s="11" t="s">
        <v>8</v>
      </c>
      <c r="L4" s="22" t="s">
        <v>9</v>
      </c>
      <c r="M4" s="11" t="s">
        <v>10</v>
      </c>
      <c r="N4" s="11" t="s">
        <v>11</v>
      </c>
    </row>
    <row r="5" s="2" customFormat="1" ht="33" customHeight="1" spans="1:14">
      <c r="A5" s="12" t="s">
        <v>12</v>
      </c>
      <c r="B5" s="12">
        <v>15</v>
      </c>
      <c r="C5" s="12" t="s">
        <v>13</v>
      </c>
      <c r="D5" s="12">
        <v>5</v>
      </c>
      <c r="E5" s="12" t="s">
        <v>14</v>
      </c>
      <c r="F5" s="12">
        <v>2</v>
      </c>
      <c r="G5" s="13" t="s">
        <v>15</v>
      </c>
      <c r="H5" s="14" t="s">
        <v>16</v>
      </c>
      <c r="I5" s="12">
        <v>0.5</v>
      </c>
      <c r="J5" s="14" t="s">
        <v>17</v>
      </c>
      <c r="K5" s="23"/>
      <c r="L5" s="24">
        <v>0.5</v>
      </c>
      <c r="M5" s="25"/>
      <c r="N5" s="25"/>
    </row>
    <row r="6" s="2" customFormat="1" ht="22.95" customHeight="1" spans="1:14">
      <c r="A6" s="12"/>
      <c r="B6" s="12"/>
      <c r="C6" s="12"/>
      <c r="D6" s="12"/>
      <c r="E6" s="12"/>
      <c r="F6" s="12"/>
      <c r="G6" s="13"/>
      <c r="H6" s="14" t="s">
        <v>18</v>
      </c>
      <c r="I6" s="12">
        <v>0.5</v>
      </c>
      <c r="J6" s="14" t="s">
        <v>17</v>
      </c>
      <c r="K6" s="23"/>
      <c r="L6" s="24">
        <v>0.5</v>
      </c>
      <c r="M6" s="25"/>
      <c r="N6" s="25"/>
    </row>
    <row r="7" s="2" customFormat="1" ht="37.95" customHeight="1" spans="1:14">
      <c r="A7" s="12"/>
      <c r="B7" s="12"/>
      <c r="C7" s="12"/>
      <c r="D7" s="12"/>
      <c r="E7" s="12"/>
      <c r="F7" s="12"/>
      <c r="G7" s="13"/>
      <c r="H7" s="14" t="s">
        <v>19</v>
      </c>
      <c r="I7" s="12">
        <v>0.5</v>
      </c>
      <c r="J7" s="14" t="s">
        <v>20</v>
      </c>
      <c r="K7" s="23"/>
      <c r="L7" s="24">
        <v>0.5</v>
      </c>
      <c r="M7" s="25"/>
      <c r="N7" s="25"/>
    </row>
    <row r="8" s="2" customFormat="1" ht="31.05" customHeight="1" spans="1:14">
      <c r="A8" s="12"/>
      <c r="B8" s="12"/>
      <c r="C8" s="12"/>
      <c r="D8" s="12"/>
      <c r="E8" s="12"/>
      <c r="F8" s="12"/>
      <c r="G8" s="13"/>
      <c r="H8" s="14" t="s">
        <v>21</v>
      </c>
      <c r="I8" s="12">
        <v>0.5</v>
      </c>
      <c r="J8" s="14" t="s">
        <v>20</v>
      </c>
      <c r="K8" s="23"/>
      <c r="L8" s="24">
        <v>0.5</v>
      </c>
      <c r="M8" s="25"/>
      <c r="N8" s="25"/>
    </row>
    <row r="9" s="2" customFormat="1" ht="19.05" customHeight="1" spans="1:14">
      <c r="A9" s="12"/>
      <c r="B9" s="12"/>
      <c r="C9" s="12"/>
      <c r="D9" s="12"/>
      <c r="E9" s="12" t="s">
        <v>22</v>
      </c>
      <c r="F9" s="12">
        <v>3</v>
      </c>
      <c r="G9" s="13" t="s">
        <v>23</v>
      </c>
      <c r="H9" s="14" t="s">
        <v>24</v>
      </c>
      <c r="I9" s="12">
        <v>0.5</v>
      </c>
      <c r="J9" s="14" t="s">
        <v>25</v>
      </c>
      <c r="K9" s="23"/>
      <c r="L9" s="24">
        <v>0.5</v>
      </c>
      <c r="M9" s="25"/>
      <c r="N9" s="25"/>
    </row>
    <row r="10" s="2" customFormat="1" ht="19.05" customHeight="1" spans="1:14">
      <c r="A10" s="12"/>
      <c r="B10" s="12"/>
      <c r="C10" s="12"/>
      <c r="D10" s="12"/>
      <c r="E10" s="12"/>
      <c r="F10" s="12"/>
      <c r="G10" s="13"/>
      <c r="H10" s="14" t="s">
        <v>26</v>
      </c>
      <c r="I10" s="12">
        <v>0.5</v>
      </c>
      <c r="J10" s="14" t="s">
        <v>27</v>
      </c>
      <c r="K10" s="23"/>
      <c r="L10" s="24">
        <v>0.5</v>
      </c>
      <c r="M10" s="25"/>
      <c r="N10" s="25"/>
    </row>
    <row r="11" s="2" customFormat="1" ht="31.95" customHeight="1" spans="1:14">
      <c r="A11" s="12"/>
      <c r="B11" s="12"/>
      <c r="C11" s="12"/>
      <c r="D11" s="12"/>
      <c r="E11" s="12"/>
      <c r="F11" s="12"/>
      <c r="G11" s="13"/>
      <c r="H11" s="14" t="s">
        <v>28</v>
      </c>
      <c r="I11" s="12">
        <v>2</v>
      </c>
      <c r="J11" s="14" t="s">
        <v>29</v>
      </c>
      <c r="K11" s="23"/>
      <c r="L11" s="24">
        <v>2</v>
      </c>
      <c r="M11" s="25"/>
      <c r="N11" s="25"/>
    </row>
    <row r="12" s="2" customFormat="1" ht="34.05" customHeight="1" spans="1:14">
      <c r="A12" s="12"/>
      <c r="B12" s="12"/>
      <c r="C12" s="12" t="s">
        <v>30</v>
      </c>
      <c r="D12" s="12">
        <v>6</v>
      </c>
      <c r="E12" s="12" t="s">
        <v>31</v>
      </c>
      <c r="F12" s="12">
        <v>2</v>
      </c>
      <c r="G12" s="13" t="s">
        <v>32</v>
      </c>
      <c r="H12" s="14" t="s">
        <v>33</v>
      </c>
      <c r="I12" s="12">
        <v>0.5</v>
      </c>
      <c r="J12" s="14" t="s">
        <v>34</v>
      </c>
      <c r="K12" s="23"/>
      <c r="L12" s="24">
        <v>0.5</v>
      </c>
      <c r="M12" s="25"/>
      <c r="N12" s="25"/>
    </row>
    <row r="13" s="2" customFormat="1" ht="19.05" customHeight="1" spans="1:14">
      <c r="A13" s="12"/>
      <c r="B13" s="12"/>
      <c r="C13" s="12"/>
      <c r="D13" s="12"/>
      <c r="E13" s="12"/>
      <c r="F13" s="12"/>
      <c r="G13" s="13"/>
      <c r="H13" s="14" t="s">
        <v>35</v>
      </c>
      <c r="I13" s="12">
        <v>0.5</v>
      </c>
      <c r="J13" s="14" t="s">
        <v>36</v>
      </c>
      <c r="K13" s="13"/>
      <c r="L13" s="24">
        <v>0.5</v>
      </c>
      <c r="M13" s="25"/>
      <c r="N13" s="25"/>
    </row>
    <row r="14" s="2" customFormat="1" ht="26.4" spans="1:14">
      <c r="A14" s="12"/>
      <c r="B14" s="12"/>
      <c r="C14" s="12"/>
      <c r="D14" s="12"/>
      <c r="E14" s="12"/>
      <c r="F14" s="12"/>
      <c r="G14" s="13"/>
      <c r="H14" s="14" t="s">
        <v>37</v>
      </c>
      <c r="I14" s="12">
        <v>0.5</v>
      </c>
      <c r="J14" s="14" t="s">
        <v>38</v>
      </c>
      <c r="K14" s="23"/>
      <c r="L14" s="24">
        <v>0.5</v>
      </c>
      <c r="M14" s="25"/>
      <c r="N14" s="25"/>
    </row>
    <row r="15" s="2" customFormat="1" ht="19.05" customHeight="1" spans="1:14">
      <c r="A15" s="12"/>
      <c r="B15" s="12"/>
      <c r="C15" s="12"/>
      <c r="D15" s="12"/>
      <c r="E15" s="12"/>
      <c r="F15" s="12"/>
      <c r="G15" s="13"/>
      <c r="H15" s="14" t="s">
        <v>39</v>
      </c>
      <c r="I15" s="12">
        <v>0.5</v>
      </c>
      <c r="J15" s="14" t="s">
        <v>40</v>
      </c>
      <c r="K15" s="26"/>
      <c r="L15" s="24">
        <v>0.5</v>
      </c>
      <c r="M15" s="25"/>
      <c r="N15" s="25"/>
    </row>
    <row r="16" s="2" customFormat="1" ht="36" customHeight="1" spans="1:14">
      <c r="A16" s="12"/>
      <c r="B16" s="12"/>
      <c r="C16" s="12"/>
      <c r="D16" s="12"/>
      <c r="E16" s="12" t="s">
        <v>41</v>
      </c>
      <c r="F16" s="12">
        <v>4</v>
      </c>
      <c r="G16" s="13" t="s">
        <v>42</v>
      </c>
      <c r="H16" s="13" t="s">
        <v>43</v>
      </c>
      <c r="I16" s="12">
        <v>1</v>
      </c>
      <c r="J16" s="14" t="s">
        <v>44</v>
      </c>
      <c r="K16" s="23"/>
      <c r="L16" s="24">
        <v>1</v>
      </c>
      <c r="M16" s="25"/>
      <c r="N16" s="25"/>
    </row>
    <row r="17" s="2" customFormat="1" ht="30" customHeight="1" spans="1:14">
      <c r="A17" s="12"/>
      <c r="B17" s="12"/>
      <c r="C17" s="12"/>
      <c r="D17" s="12"/>
      <c r="E17" s="12"/>
      <c r="F17" s="12"/>
      <c r="G17" s="13"/>
      <c r="H17" s="13" t="s">
        <v>45</v>
      </c>
      <c r="I17" s="12">
        <v>2</v>
      </c>
      <c r="J17" s="14" t="s">
        <v>46</v>
      </c>
      <c r="K17" s="23"/>
      <c r="L17" s="24">
        <v>2</v>
      </c>
      <c r="M17" s="25"/>
      <c r="N17" s="25"/>
    </row>
    <row r="18" s="2" customFormat="1" ht="27" customHeight="1" spans="1:14">
      <c r="A18" s="12"/>
      <c r="B18" s="12"/>
      <c r="C18" s="12"/>
      <c r="D18" s="12"/>
      <c r="E18" s="12"/>
      <c r="F18" s="12"/>
      <c r="G18" s="13"/>
      <c r="H18" s="13" t="s">
        <v>47</v>
      </c>
      <c r="I18" s="12">
        <v>1</v>
      </c>
      <c r="J18" s="14" t="s">
        <v>48</v>
      </c>
      <c r="K18" s="23"/>
      <c r="L18" s="24">
        <v>1</v>
      </c>
      <c r="M18" s="25"/>
      <c r="N18" s="25"/>
    </row>
    <row r="19" s="2" customFormat="1" ht="13.2" spans="1:14">
      <c r="A19" s="12"/>
      <c r="B19" s="12"/>
      <c r="C19" s="12" t="s">
        <v>49</v>
      </c>
      <c r="D19" s="12">
        <v>4</v>
      </c>
      <c r="E19" s="12" t="s">
        <v>50</v>
      </c>
      <c r="F19" s="12">
        <v>2.5</v>
      </c>
      <c r="G19" s="13" t="s">
        <v>51</v>
      </c>
      <c r="H19" s="13" t="s">
        <v>52</v>
      </c>
      <c r="I19" s="12">
        <v>0.5</v>
      </c>
      <c r="J19" s="14" t="s">
        <v>53</v>
      </c>
      <c r="K19" s="26"/>
      <c r="L19" s="24">
        <v>0.5</v>
      </c>
      <c r="M19" s="25"/>
      <c r="N19" s="25"/>
    </row>
    <row r="20" s="2" customFormat="1" ht="13.2" spans="1:14">
      <c r="A20" s="12"/>
      <c r="B20" s="12"/>
      <c r="C20" s="12"/>
      <c r="D20" s="12"/>
      <c r="E20" s="12"/>
      <c r="F20" s="12"/>
      <c r="G20" s="13"/>
      <c r="H20" s="13" t="s">
        <v>54</v>
      </c>
      <c r="I20" s="12">
        <v>0.5</v>
      </c>
      <c r="J20" s="14" t="s">
        <v>40</v>
      </c>
      <c r="K20" s="26"/>
      <c r="L20" s="24">
        <v>0.5</v>
      </c>
      <c r="M20" s="25"/>
      <c r="N20" s="25"/>
    </row>
    <row r="21" s="2" customFormat="1" ht="26.4" spans="1:14">
      <c r="A21" s="12"/>
      <c r="B21" s="12"/>
      <c r="C21" s="12"/>
      <c r="D21" s="12"/>
      <c r="E21" s="12"/>
      <c r="F21" s="12"/>
      <c r="G21" s="13"/>
      <c r="H21" s="13" t="s">
        <v>55</v>
      </c>
      <c r="I21" s="12">
        <v>1</v>
      </c>
      <c r="J21" s="14" t="s">
        <v>56</v>
      </c>
      <c r="K21" s="26"/>
      <c r="L21" s="24">
        <v>1</v>
      </c>
      <c r="M21" s="25"/>
      <c r="N21" s="25"/>
    </row>
    <row r="22" s="2" customFormat="1" ht="26.4" spans="1:14">
      <c r="A22" s="12"/>
      <c r="B22" s="12"/>
      <c r="C22" s="12"/>
      <c r="D22" s="12"/>
      <c r="E22" s="12"/>
      <c r="F22" s="12"/>
      <c r="G22" s="13"/>
      <c r="H22" s="13" t="s">
        <v>57</v>
      </c>
      <c r="I22" s="12">
        <v>0.5</v>
      </c>
      <c r="J22" s="14" t="s">
        <v>40</v>
      </c>
      <c r="K22" s="26"/>
      <c r="L22" s="24">
        <v>0.5</v>
      </c>
      <c r="M22" s="25"/>
      <c r="N22" s="25"/>
    </row>
    <row r="23" s="2" customFormat="1" ht="30" customHeight="1" spans="1:14">
      <c r="A23" s="12"/>
      <c r="B23" s="12"/>
      <c r="C23" s="12"/>
      <c r="D23" s="12"/>
      <c r="E23" s="12" t="s">
        <v>58</v>
      </c>
      <c r="F23" s="12">
        <v>1.5</v>
      </c>
      <c r="G23" s="13" t="s">
        <v>59</v>
      </c>
      <c r="H23" s="13" t="s">
        <v>60</v>
      </c>
      <c r="I23" s="12">
        <v>1</v>
      </c>
      <c r="J23" s="14" t="s">
        <v>61</v>
      </c>
      <c r="K23" s="23"/>
      <c r="L23" s="24">
        <v>1</v>
      </c>
      <c r="M23" s="25"/>
      <c r="N23" s="25"/>
    </row>
    <row r="24" s="2" customFormat="1" ht="33" customHeight="1" spans="1:14">
      <c r="A24" s="12"/>
      <c r="B24" s="12"/>
      <c r="C24" s="12"/>
      <c r="D24" s="12"/>
      <c r="E24" s="12"/>
      <c r="F24" s="12"/>
      <c r="G24" s="13"/>
      <c r="H24" s="13" t="s">
        <v>62</v>
      </c>
      <c r="I24" s="12">
        <v>0.5</v>
      </c>
      <c r="J24" s="14" t="s">
        <v>63</v>
      </c>
      <c r="K24" s="23"/>
      <c r="L24" s="24">
        <v>0.5</v>
      </c>
      <c r="M24" s="25"/>
      <c r="N24" s="25"/>
    </row>
    <row r="25" s="2" customFormat="1" ht="79.2" spans="1:15">
      <c r="A25" s="12" t="s">
        <v>64</v>
      </c>
      <c r="B25" s="12">
        <v>20</v>
      </c>
      <c r="C25" s="12" t="s">
        <v>65</v>
      </c>
      <c r="D25" s="12">
        <v>10</v>
      </c>
      <c r="E25" s="12" t="s">
        <v>66</v>
      </c>
      <c r="F25" s="12">
        <v>3</v>
      </c>
      <c r="G25" s="13" t="s">
        <v>67</v>
      </c>
      <c r="H25" s="13" t="s">
        <v>68</v>
      </c>
      <c r="I25" s="12">
        <v>3</v>
      </c>
      <c r="J25" s="14" t="s">
        <v>69</v>
      </c>
      <c r="K25" s="23" t="s">
        <v>70</v>
      </c>
      <c r="L25" s="24">
        <v>3</v>
      </c>
      <c r="M25" s="25"/>
      <c r="N25" s="25"/>
      <c r="O25" s="27"/>
    </row>
    <row r="26" s="2" customFormat="1" ht="52.8" spans="1:16">
      <c r="A26" s="12"/>
      <c r="B26" s="12"/>
      <c r="C26" s="12"/>
      <c r="D26" s="12"/>
      <c r="E26" s="12" t="s">
        <v>71</v>
      </c>
      <c r="F26" s="12">
        <v>3</v>
      </c>
      <c r="G26" s="13" t="s">
        <v>72</v>
      </c>
      <c r="H26" s="13" t="s">
        <v>73</v>
      </c>
      <c r="I26" s="12">
        <v>3</v>
      </c>
      <c r="J26" s="14" t="s">
        <v>74</v>
      </c>
      <c r="K26" s="26" t="s">
        <v>75</v>
      </c>
      <c r="L26" s="24">
        <v>0.99</v>
      </c>
      <c r="M26" s="25"/>
      <c r="N26" s="25"/>
      <c r="O26" s="28">
        <f>142.98/433.89*100%</f>
        <v>0.329530526170227</v>
      </c>
      <c r="P26" s="29">
        <f>O26*3</f>
        <v>0.988591578510682</v>
      </c>
    </row>
    <row r="27" s="2" customFormat="1" ht="70.95" customHeight="1" spans="1:14">
      <c r="A27" s="12"/>
      <c r="B27" s="12"/>
      <c r="C27" s="12"/>
      <c r="D27" s="12"/>
      <c r="E27" s="12" t="s">
        <v>76</v>
      </c>
      <c r="F27" s="12">
        <v>4</v>
      </c>
      <c r="G27" s="13" t="s">
        <v>77</v>
      </c>
      <c r="H27" s="13" t="s">
        <v>78</v>
      </c>
      <c r="I27" s="12">
        <v>1</v>
      </c>
      <c r="J27" s="14" t="s">
        <v>79</v>
      </c>
      <c r="K27" s="23"/>
      <c r="L27" s="24">
        <v>1</v>
      </c>
      <c r="M27" s="25"/>
      <c r="N27" s="25"/>
    </row>
    <row r="28" s="2" customFormat="1" ht="31.95" customHeight="1" spans="1:14">
      <c r="A28" s="12"/>
      <c r="B28" s="12"/>
      <c r="C28" s="12"/>
      <c r="D28" s="12"/>
      <c r="E28" s="12"/>
      <c r="F28" s="12"/>
      <c r="G28" s="13"/>
      <c r="H28" s="13" t="s">
        <v>80</v>
      </c>
      <c r="I28" s="12">
        <v>1</v>
      </c>
      <c r="J28" s="14" t="s">
        <v>81</v>
      </c>
      <c r="K28" s="23"/>
      <c r="L28" s="24">
        <v>1</v>
      </c>
      <c r="M28" s="25"/>
      <c r="N28" s="25"/>
    </row>
    <row r="29" s="2" customFormat="1" ht="15" customHeight="1" spans="1:14">
      <c r="A29" s="12"/>
      <c r="B29" s="12"/>
      <c r="C29" s="12"/>
      <c r="D29" s="12"/>
      <c r="E29" s="12"/>
      <c r="F29" s="12"/>
      <c r="G29" s="13"/>
      <c r="H29" s="13" t="s">
        <v>82</v>
      </c>
      <c r="I29" s="12">
        <v>1</v>
      </c>
      <c r="J29" s="14" t="s">
        <v>83</v>
      </c>
      <c r="K29" s="23"/>
      <c r="L29" s="24">
        <v>1</v>
      </c>
      <c r="M29" s="25"/>
      <c r="N29" s="25"/>
    </row>
    <row r="30" s="2" customFormat="1" ht="13.2" spans="1:14">
      <c r="A30" s="12"/>
      <c r="B30" s="12"/>
      <c r="C30" s="12"/>
      <c r="D30" s="12"/>
      <c r="E30" s="12"/>
      <c r="F30" s="12"/>
      <c r="G30" s="13"/>
      <c r="H30" s="13" t="s">
        <v>84</v>
      </c>
      <c r="I30" s="12">
        <v>1</v>
      </c>
      <c r="J30" s="14" t="s">
        <v>85</v>
      </c>
      <c r="K30" s="23"/>
      <c r="L30" s="24">
        <v>1</v>
      </c>
      <c r="M30" s="25"/>
      <c r="N30" s="25"/>
    </row>
    <row r="31" s="2" customFormat="1" ht="60" customHeight="1" spans="1:14">
      <c r="A31" s="12"/>
      <c r="B31" s="12"/>
      <c r="C31" s="12" t="s">
        <v>86</v>
      </c>
      <c r="D31" s="12">
        <v>10</v>
      </c>
      <c r="E31" s="12" t="s">
        <v>87</v>
      </c>
      <c r="F31" s="12">
        <v>5</v>
      </c>
      <c r="G31" s="13" t="s">
        <v>88</v>
      </c>
      <c r="H31" s="13" t="s">
        <v>89</v>
      </c>
      <c r="I31" s="12">
        <v>2.5</v>
      </c>
      <c r="J31" s="14" t="s">
        <v>90</v>
      </c>
      <c r="K31" s="23"/>
      <c r="L31" s="24">
        <v>2.5</v>
      </c>
      <c r="M31" s="25"/>
      <c r="N31" s="25"/>
    </row>
    <row r="32" s="2" customFormat="1" ht="31.95" customHeight="1" spans="1:14">
      <c r="A32" s="12"/>
      <c r="B32" s="12"/>
      <c r="C32" s="12"/>
      <c r="D32" s="12"/>
      <c r="E32" s="12"/>
      <c r="F32" s="12"/>
      <c r="G32" s="13"/>
      <c r="H32" s="13" t="s">
        <v>91</v>
      </c>
      <c r="I32" s="12">
        <v>2.5</v>
      </c>
      <c r="J32" s="14" t="s">
        <v>92</v>
      </c>
      <c r="K32" s="23"/>
      <c r="L32" s="24">
        <v>2.5</v>
      </c>
      <c r="M32" s="25"/>
      <c r="N32" s="25"/>
    </row>
    <row r="33" s="2" customFormat="1" ht="60" customHeight="1" spans="1:14">
      <c r="A33" s="12"/>
      <c r="B33" s="12"/>
      <c r="C33" s="12"/>
      <c r="D33" s="12"/>
      <c r="E33" s="12" t="s">
        <v>93</v>
      </c>
      <c r="F33" s="12">
        <v>5</v>
      </c>
      <c r="G33" s="13" t="s">
        <v>94</v>
      </c>
      <c r="H33" s="13" t="s">
        <v>95</v>
      </c>
      <c r="I33" s="12">
        <v>2</v>
      </c>
      <c r="J33" s="14" t="s">
        <v>96</v>
      </c>
      <c r="K33" s="23" t="s">
        <v>97</v>
      </c>
      <c r="L33" s="24">
        <v>1</v>
      </c>
      <c r="M33" s="25"/>
      <c r="N33" s="25"/>
    </row>
    <row r="34" s="2" customFormat="1" ht="22.05" customHeight="1" spans="1:14">
      <c r="A34" s="12"/>
      <c r="B34" s="12"/>
      <c r="C34" s="12"/>
      <c r="D34" s="12"/>
      <c r="E34" s="12"/>
      <c r="F34" s="12"/>
      <c r="G34" s="13"/>
      <c r="H34" s="13" t="s">
        <v>98</v>
      </c>
      <c r="I34" s="12">
        <v>1</v>
      </c>
      <c r="J34" s="14" t="s">
        <v>99</v>
      </c>
      <c r="K34" s="23"/>
      <c r="L34" s="24">
        <v>1</v>
      </c>
      <c r="M34" s="25"/>
      <c r="N34" s="25"/>
    </row>
    <row r="35" s="2" customFormat="1" ht="31.05" customHeight="1" spans="1:14">
      <c r="A35" s="12"/>
      <c r="B35" s="12"/>
      <c r="C35" s="12"/>
      <c r="D35" s="12"/>
      <c r="E35" s="12"/>
      <c r="F35" s="12"/>
      <c r="G35" s="13"/>
      <c r="H35" s="13" t="s">
        <v>100</v>
      </c>
      <c r="I35" s="12">
        <v>1</v>
      </c>
      <c r="J35" s="14" t="s">
        <v>101</v>
      </c>
      <c r="K35" s="23"/>
      <c r="L35" s="24">
        <v>1</v>
      </c>
      <c r="M35" s="25"/>
      <c r="N35" s="25"/>
    </row>
    <row r="36" s="2" customFormat="1" ht="26.4" spans="1:14">
      <c r="A36" s="12"/>
      <c r="B36" s="12"/>
      <c r="C36" s="12"/>
      <c r="D36" s="12"/>
      <c r="E36" s="12"/>
      <c r="F36" s="12"/>
      <c r="G36" s="13"/>
      <c r="H36" s="13" t="s">
        <v>102</v>
      </c>
      <c r="I36" s="12">
        <v>1</v>
      </c>
      <c r="J36" s="14" t="s">
        <v>103</v>
      </c>
      <c r="K36" s="23" t="s">
        <v>104</v>
      </c>
      <c r="L36" s="24">
        <v>0</v>
      </c>
      <c r="M36" s="25"/>
      <c r="N36" s="25"/>
    </row>
    <row r="37" s="2" customFormat="1" ht="81" customHeight="1" spans="1:14">
      <c r="A37" s="12" t="s">
        <v>105</v>
      </c>
      <c r="B37" s="12">
        <v>30</v>
      </c>
      <c r="C37" s="12" t="s">
        <v>106</v>
      </c>
      <c r="D37" s="12">
        <v>7</v>
      </c>
      <c r="E37" s="12" t="s">
        <v>107</v>
      </c>
      <c r="F37" s="12">
        <v>7</v>
      </c>
      <c r="G37" s="12" t="s">
        <v>108</v>
      </c>
      <c r="H37" s="12" t="s">
        <v>109</v>
      </c>
      <c r="I37" s="12">
        <v>7</v>
      </c>
      <c r="J37" s="14" t="s">
        <v>110</v>
      </c>
      <c r="K37" s="23" t="s">
        <v>111</v>
      </c>
      <c r="L37" s="24">
        <v>5</v>
      </c>
      <c r="M37" s="25"/>
      <c r="N37" s="25"/>
    </row>
    <row r="38" s="2" customFormat="1" ht="93" customHeight="1" spans="1:15">
      <c r="A38" s="12"/>
      <c r="B38" s="12"/>
      <c r="C38" s="15" t="s">
        <v>112</v>
      </c>
      <c r="D38" s="15">
        <v>7</v>
      </c>
      <c r="E38" s="12" t="s">
        <v>113</v>
      </c>
      <c r="F38" s="12">
        <v>7</v>
      </c>
      <c r="G38" s="15" t="s">
        <v>114</v>
      </c>
      <c r="H38" s="15" t="s">
        <v>115</v>
      </c>
      <c r="I38" s="12">
        <v>7</v>
      </c>
      <c r="J38" s="30" t="s">
        <v>116</v>
      </c>
      <c r="K38" s="26" t="s">
        <v>117</v>
      </c>
      <c r="L38" s="24">
        <v>5</v>
      </c>
      <c r="M38" s="25"/>
      <c r="N38" s="25"/>
      <c r="O38" s="31"/>
    </row>
    <row r="39" s="2" customFormat="1" ht="61.95" customHeight="1" spans="1:14">
      <c r="A39" s="12"/>
      <c r="B39" s="12"/>
      <c r="C39" s="12" t="s">
        <v>118</v>
      </c>
      <c r="D39" s="12">
        <v>8</v>
      </c>
      <c r="E39" s="12" t="s">
        <v>119</v>
      </c>
      <c r="F39" s="12">
        <v>8</v>
      </c>
      <c r="G39" s="12" t="s">
        <v>120</v>
      </c>
      <c r="H39" s="12" t="s">
        <v>121</v>
      </c>
      <c r="I39" s="12">
        <v>8</v>
      </c>
      <c r="J39" s="13" t="s">
        <v>122</v>
      </c>
      <c r="K39" s="23" t="s">
        <v>123</v>
      </c>
      <c r="L39" s="24">
        <v>5</v>
      </c>
      <c r="M39" s="25"/>
      <c r="N39" s="25"/>
    </row>
    <row r="40" s="2" customFormat="1" ht="79.05" customHeight="1" spans="1:15">
      <c r="A40" s="12"/>
      <c r="B40" s="12"/>
      <c r="C40" s="12" t="s">
        <v>124</v>
      </c>
      <c r="D40" s="12">
        <v>8</v>
      </c>
      <c r="E40" s="12" t="s">
        <v>125</v>
      </c>
      <c r="F40" s="12">
        <v>8</v>
      </c>
      <c r="G40" s="13" t="s">
        <v>126</v>
      </c>
      <c r="H40" s="12" t="s">
        <v>127</v>
      </c>
      <c r="I40" s="12">
        <v>8</v>
      </c>
      <c r="J40" s="14" t="s">
        <v>128</v>
      </c>
      <c r="K40" s="26" t="s">
        <v>129</v>
      </c>
      <c r="L40" s="24">
        <v>8</v>
      </c>
      <c r="M40" s="25"/>
      <c r="N40" s="25"/>
      <c r="O40" s="32"/>
    </row>
    <row r="41" s="2" customFormat="1" ht="52.8" spans="1:14">
      <c r="A41" s="12" t="s">
        <v>130</v>
      </c>
      <c r="B41" s="12">
        <v>35</v>
      </c>
      <c r="C41" s="12" t="s">
        <v>131</v>
      </c>
      <c r="D41" s="12">
        <v>25</v>
      </c>
      <c r="E41" s="12" t="s">
        <v>132</v>
      </c>
      <c r="F41" s="12">
        <v>13</v>
      </c>
      <c r="G41" s="12" t="s">
        <v>133</v>
      </c>
      <c r="H41" s="16" t="s">
        <v>134</v>
      </c>
      <c r="I41" s="12">
        <v>8</v>
      </c>
      <c r="J41" s="14" t="s">
        <v>135</v>
      </c>
      <c r="K41" s="23" t="s">
        <v>136</v>
      </c>
      <c r="L41" s="33">
        <v>11</v>
      </c>
      <c r="M41" s="25"/>
      <c r="N41" s="25"/>
    </row>
    <row r="42" s="2" customFormat="1" ht="66" spans="1:14">
      <c r="A42" s="12"/>
      <c r="B42" s="12"/>
      <c r="C42" s="12"/>
      <c r="D42" s="12"/>
      <c r="E42" s="12" t="s">
        <v>137</v>
      </c>
      <c r="F42" s="12">
        <v>12</v>
      </c>
      <c r="G42" s="12"/>
      <c r="H42" s="16"/>
      <c r="I42" s="12">
        <v>6</v>
      </c>
      <c r="J42" s="14" t="s">
        <v>138</v>
      </c>
      <c r="K42" s="23" t="s">
        <v>139</v>
      </c>
      <c r="L42" s="24">
        <v>11</v>
      </c>
      <c r="M42" s="25"/>
      <c r="N42" s="25"/>
    </row>
    <row r="43" s="2" customFormat="1" ht="43.95" customHeight="1" spans="1:15">
      <c r="A43" s="12"/>
      <c r="B43" s="12"/>
      <c r="C43" s="12"/>
      <c r="D43" s="12">
        <v>10</v>
      </c>
      <c r="E43" s="12" t="s">
        <v>140</v>
      </c>
      <c r="F43" s="12">
        <v>10</v>
      </c>
      <c r="G43" s="13" t="s">
        <v>141</v>
      </c>
      <c r="H43" s="13" t="s">
        <v>142</v>
      </c>
      <c r="I43" s="12">
        <v>5</v>
      </c>
      <c r="J43" s="13" t="s">
        <v>143</v>
      </c>
      <c r="K43" s="34" t="s">
        <v>144</v>
      </c>
      <c r="L43" s="24">
        <v>10</v>
      </c>
      <c r="M43" s="25"/>
      <c r="N43" s="25"/>
      <c r="O43" s="35"/>
    </row>
    <row r="44" s="3" customFormat="1" ht="18" customHeight="1" spans="1:14">
      <c r="A44" s="17" t="s">
        <v>145</v>
      </c>
      <c r="B44" s="12">
        <f>SUM(B5:B43)</f>
        <v>100</v>
      </c>
      <c r="C44" s="18"/>
      <c r="D44" s="12">
        <f>SUM(D5:D43)</f>
        <v>100</v>
      </c>
      <c r="E44" s="18"/>
      <c r="F44" s="12">
        <f>SUM(F5:F43)</f>
        <v>100</v>
      </c>
      <c r="G44" s="19"/>
      <c r="H44" s="19"/>
      <c r="I44" s="12">
        <f>SUM(I5:I43)</f>
        <v>84</v>
      </c>
      <c r="J44" s="36"/>
      <c r="K44" s="37"/>
      <c r="L44" s="33">
        <f>SUM(L5:L43)</f>
        <v>85.99</v>
      </c>
      <c r="M44" s="19">
        <f>SUM(M5:M43)</f>
        <v>0</v>
      </c>
      <c r="N44" s="19">
        <f>SUM(N5:N43)</f>
        <v>0</v>
      </c>
    </row>
  </sheetData>
  <mergeCells count="50">
    <mergeCell ref="A2:L2"/>
    <mergeCell ref="A5:A24"/>
    <mergeCell ref="A25:A36"/>
    <mergeCell ref="A37:A40"/>
    <mergeCell ref="A41:A43"/>
    <mergeCell ref="B5:B24"/>
    <mergeCell ref="B25:B36"/>
    <mergeCell ref="B37:B40"/>
    <mergeCell ref="B41:B43"/>
    <mergeCell ref="C5:C11"/>
    <mergeCell ref="C12:C18"/>
    <mergeCell ref="C19:C24"/>
    <mergeCell ref="C25:C30"/>
    <mergeCell ref="C31:C36"/>
    <mergeCell ref="C41:C43"/>
    <mergeCell ref="D5:D11"/>
    <mergeCell ref="D12:D18"/>
    <mergeCell ref="D19:D24"/>
    <mergeCell ref="D25:D30"/>
    <mergeCell ref="D31:D36"/>
    <mergeCell ref="D41:D42"/>
    <mergeCell ref="E5:E8"/>
    <mergeCell ref="E9:E11"/>
    <mergeCell ref="E12:E15"/>
    <mergeCell ref="E16:E18"/>
    <mergeCell ref="E19:E22"/>
    <mergeCell ref="E23:E24"/>
    <mergeCell ref="E27:E30"/>
    <mergeCell ref="E31:E32"/>
    <mergeCell ref="E33:E36"/>
    <mergeCell ref="F5:F8"/>
    <mergeCell ref="F9:F11"/>
    <mergeCell ref="F12:F15"/>
    <mergeCell ref="F16:F18"/>
    <mergeCell ref="F19:F22"/>
    <mergeCell ref="F23:F24"/>
    <mergeCell ref="F27:F30"/>
    <mergeCell ref="F31:F32"/>
    <mergeCell ref="F33:F36"/>
    <mergeCell ref="G5:G8"/>
    <mergeCell ref="G9:G11"/>
    <mergeCell ref="G12:G15"/>
    <mergeCell ref="G16:G18"/>
    <mergeCell ref="G19:G22"/>
    <mergeCell ref="G23:G24"/>
    <mergeCell ref="G27:G30"/>
    <mergeCell ref="G31:G32"/>
    <mergeCell ref="G33:G36"/>
    <mergeCell ref="G41:G42"/>
    <mergeCell ref="H41:H42"/>
  </mergeCells>
  <printOptions horizontalCentered="1"/>
  <pageMargins left="0.236111111111111" right="0.275" top="0.590277777777778" bottom="0.550694444444444" header="0.298611111111111" footer="0.275"/>
  <pageSetup paperSize="9" scale="69" orientation="landscape" horizontalDpi="600"/>
  <headerFooter/>
  <rowBreaks count="2" manualBreakCount="2">
    <brk id="44" max="16383" man="1"/>
    <brk id="44" max="16383" man="1"/>
  </rowBreaks>
  <colBreaks count="1" manualBreakCount="1">
    <brk id="14"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附件2项目支出绩效评价指标体系框架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86187</dc:creator>
  <cp:lastModifiedBy>唯君</cp:lastModifiedBy>
  <dcterms:created xsi:type="dcterms:W3CDTF">2020-11-02T01:15:00Z</dcterms:created>
  <dcterms:modified xsi:type="dcterms:W3CDTF">2021-12-31T08:32:16Z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eadingLayout">
    <vt:bool>true</vt:bool>
  </property>
  <property fmtid="{D5CDD505-2E9C-101B-9397-08002B2CF9AE}" pid="4" name="ICV">
    <vt:lpwstr>5CE03AB0811B484BB2D6FFCF81CECD87</vt:lpwstr>
  </property>
</Properties>
</file>